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83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<sst xmlns="http://schemas.openxmlformats.org/spreadsheetml/2006/main" count="163" uniqueCount="94">
  <si>
    <t>Species</t>
  </si>
  <si>
    <t>Classification</t>
  </si>
  <si>
    <t xml:space="preserve">Mono </t>
  </si>
  <si>
    <t>Di</t>
  </si>
  <si>
    <t>Tri</t>
  </si>
  <si>
    <t>Tetra</t>
  </si>
  <si>
    <t>Penta</t>
  </si>
  <si>
    <t>Hexa</t>
  </si>
  <si>
    <t>Hepta</t>
  </si>
  <si>
    <t>Octa</t>
  </si>
  <si>
    <t>Nona</t>
  </si>
  <si>
    <t>Total genes</t>
  </si>
  <si>
    <t>Total sequences (bp)</t>
  </si>
  <si>
    <t>SSR number</t>
  </si>
  <si>
    <t>SSR density (Num/Mb)</t>
  </si>
  <si>
    <t>Gene number contained SSR</t>
  </si>
  <si>
    <t>Percentage of Genes with SSR (%)</t>
  </si>
  <si>
    <t>Sequence number (SSR number &gt;1)</t>
  </si>
  <si>
    <t>SSR number (compound type)</t>
  </si>
  <si>
    <t>SSR with primer</t>
  </si>
  <si>
    <t>SSR without primer</t>
  </si>
  <si>
    <t>All perfect SSR</t>
  </si>
  <si>
    <t>Percentage (%)</t>
  </si>
  <si>
    <t>Actinidia-chinensis</t>
  </si>
  <si>
    <t>Eudicots</t>
  </si>
  <si>
    <t>Amaranthus-hypochondriacus</t>
  </si>
  <si>
    <t>Aquilegia-coerulea</t>
  </si>
  <si>
    <t>Arabidopsis-halleri</t>
  </si>
  <si>
    <t>Arabidopsis-lyrata</t>
  </si>
  <si>
    <t>Arabidopsis-thaliana</t>
  </si>
  <si>
    <t>Arachis-duranensis</t>
  </si>
  <si>
    <t>Arachis-ipaensis</t>
  </si>
  <si>
    <t>Beta-vulgaris</t>
  </si>
  <si>
    <t>Boechera-stricta</t>
  </si>
  <si>
    <t>Brassica-juncea</t>
  </si>
  <si>
    <t>Brassica-napus</t>
  </si>
  <si>
    <t>Brassica-nigra</t>
  </si>
  <si>
    <t>Brassica-oleracea</t>
  </si>
  <si>
    <t>Brassica-rapa</t>
  </si>
  <si>
    <t>Capsella-grandiflora</t>
  </si>
  <si>
    <t>Capsella-rubella</t>
  </si>
  <si>
    <t>Capsicum-annuum</t>
  </si>
  <si>
    <t>Capsicum-baccatum</t>
  </si>
  <si>
    <t>Capsicum-chinense</t>
  </si>
  <si>
    <t>Carica-papaya</t>
  </si>
  <si>
    <t>Catharanthus-roseus</t>
  </si>
  <si>
    <t>Cephalotus-follicularis</t>
  </si>
  <si>
    <t>Chenopodium-quinoa</t>
  </si>
  <si>
    <t>Cicer-arietinum</t>
  </si>
  <si>
    <t>Citrullus-lanatus</t>
  </si>
  <si>
    <t>Citrus-clementina</t>
  </si>
  <si>
    <t>Citrus-grandis</t>
  </si>
  <si>
    <t>Citrus-sinensis</t>
  </si>
  <si>
    <t>Coffea-canephora</t>
  </si>
  <si>
    <t>Cucumis-melo</t>
  </si>
  <si>
    <t>Cucumis-sativus</t>
  </si>
  <si>
    <t>Daucus-carota</t>
  </si>
  <si>
    <t>Dianthus-caryophyllus</t>
  </si>
  <si>
    <t>Eucalyptus-grandis</t>
  </si>
  <si>
    <t>Eutrema-salsugineum</t>
  </si>
  <si>
    <t>Fragaria-vesca</t>
  </si>
  <si>
    <t>Glycine-max</t>
  </si>
  <si>
    <t>Gossypium-arboreum</t>
  </si>
  <si>
    <t>Gossypium-hirsutum</t>
  </si>
  <si>
    <t>Gossypium-raimondii</t>
  </si>
  <si>
    <t>Jatropha-curcas</t>
  </si>
  <si>
    <t>Kalanchoe-laxiflora</t>
  </si>
  <si>
    <t>Kalanchoe-marnieriana</t>
  </si>
  <si>
    <t>Linum-usitatissimum</t>
  </si>
  <si>
    <t>Lotus-japonicus</t>
  </si>
  <si>
    <t>Malus-domestica</t>
  </si>
  <si>
    <t>Manihot-esculenta</t>
  </si>
  <si>
    <t>Medicago-truncatula</t>
  </si>
  <si>
    <t>Mimulus-guttatus</t>
  </si>
  <si>
    <t>Moringa-oleifera</t>
  </si>
  <si>
    <t>Nelumbo-nucifera</t>
  </si>
  <si>
    <t>Panax-ginseng</t>
  </si>
  <si>
    <t>Phaseolus-vulgaris</t>
  </si>
  <si>
    <t>Populus-trichocarpa</t>
  </si>
  <si>
    <t>Prunus-mume</t>
  </si>
  <si>
    <t>Prunus-persica</t>
  </si>
  <si>
    <t>Raphanus-sativus</t>
  </si>
  <si>
    <t>Ricinus-communis</t>
  </si>
  <si>
    <t>Salix-purpurea</t>
  </si>
  <si>
    <t>Salvia-miltiorrhiza</t>
  </si>
  <si>
    <t>Sesamum-indicum</t>
  </si>
  <si>
    <t>Solanum-lycopersicum</t>
  </si>
  <si>
    <t>Solanum-melongena</t>
  </si>
  <si>
    <t>Solanum-tuberosum</t>
  </si>
  <si>
    <t>Tarenaya-hassleriana</t>
  </si>
  <si>
    <t>Theobroma-cacao</t>
  </si>
  <si>
    <t>Trifolium-pratense</t>
  </si>
  <si>
    <t>Vigna-unguiculata</t>
  </si>
  <si>
    <t>Vitis-vinifera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</si>
</sst>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177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#,##0_ "/>
  </numFmts>
  <fonts count="21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178" fontId="1" fillId="2" borderId="1" xfId="0" applyNumberFormat="1" applyFont="1" applyFill="1" applyBorder="1" applyAlignment="1">
      <alignment horizontal="left" vertical="center"/>
    </xf>
    <xf numFmtId="178" fontId="1" fillId="2" borderId="0" xfId="0" applyNumberFormat="1" applyFont="1" applyFill="1" applyAlignment="1">
      <alignment horizontal="left" vertical="center"/>
    </xf>
    <xf numFmtId="178" fontId="1" fillId="2" borderId="0" xfId="0" applyNumberFormat="1" applyFont="1" applyFill="1" applyBorder="1" applyAlignment="1">
      <alignment horizontal="left" vertical="center"/>
    </xf>
    <xf numFmtId="177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left" vertical="center"/>
    </xf>
    <xf numFmtId="177" fontId="1" fillId="2" borderId="0" xfId="0" applyNumberFormat="1" applyFont="1" applyFill="1" applyAlignment="1">
      <alignment horizontal="left" vertical="center"/>
    </xf>
    <xf numFmtId="176" fontId="1" fillId="2" borderId="0" xfId="0" applyNumberFormat="1" applyFont="1" applyFill="1" applyAlignment="1">
      <alignment horizontal="left" vertical="center"/>
    </xf>
    <xf numFmtId="177" fontId="1" fillId="2" borderId="0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1"/>
  <sheetViews>
    <sheetView tabSelected="1" topLeftCell="A55" workbookViewId="0">
      <selection activeCell="A76" sqref="A76"/>
    </sheetView>
  </sheetViews>
  <sheetFormatPr defaultColWidth="9" defaultRowHeight="15.6"/>
  <cols>
    <col min="1" max="1" width="35.8518518518519" style="1" customWidth="1"/>
    <col min="2" max="2" width="21.1851851851852" style="2" customWidth="1"/>
    <col min="3" max="3" width="15.0740740740741" style="1" customWidth="1"/>
    <col min="4" max="12" width="9" style="3"/>
    <col min="13" max="13" width="11.7777777777778" style="3"/>
    <col min="14" max="14" width="9" style="3"/>
    <col min="15" max="15" width="14.3333333333333" style="3"/>
    <col min="16" max="16384" width="9" style="3"/>
  </cols>
  <sheetData>
    <row r="1" s="1" customFormat="1" ht="25" customHeight="1" spans="1:2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8" t="s">
        <v>14</v>
      </c>
      <c r="P1" s="9" t="s">
        <v>15</v>
      </c>
      <c r="Q1" s="12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3" t="s">
        <v>22</v>
      </c>
    </row>
    <row r="2" s="1" customFormat="1" spans="1:23">
      <c r="A2" s="2" t="s">
        <v>23</v>
      </c>
      <c r="B2" s="2" t="s">
        <v>24</v>
      </c>
      <c r="C2" s="5">
        <v>4</v>
      </c>
      <c r="D2" s="5">
        <v>443</v>
      </c>
      <c r="E2" s="5">
        <v>1063</v>
      </c>
      <c r="F2" s="5">
        <v>14</v>
      </c>
      <c r="G2" s="5">
        <v>38</v>
      </c>
      <c r="H2" s="5">
        <v>488</v>
      </c>
      <c r="I2" s="5">
        <v>25</v>
      </c>
      <c r="J2" s="5">
        <v>4</v>
      </c>
      <c r="K2" s="5">
        <v>10</v>
      </c>
      <c r="L2" s="5">
        <v>39040</v>
      </c>
      <c r="M2" s="5">
        <v>41873625</v>
      </c>
      <c r="N2" s="5">
        <v>2089</v>
      </c>
      <c r="O2" s="5">
        <f t="shared" ref="O2:O65" si="0">N2/M2*1000000</f>
        <v>49.8882052843526</v>
      </c>
      <c r="P2" s="10">
        <v>1868</v>
      </c>
      <c r="Q2" s="14">
        <f t="shared" ref="Q2:Q65" si="1">P2/L2*100</f>
        <v>4.78483606557377</v>
      </c>
      <c r="R2" s="10">
        <v>170</v>
      </c>
      <c r="S2" s="10">
        <v>130</v>
      </c>
      <c r="T2" s="10">
        <v>1956</v>
      </c>
      <c r="U2" s="10">
        <v>3</v>
      </c>
      <c r="V2" s="10">
        <v>1959</v>
      </c>
      <c r="W2" s="15">
        <f t="shared" ref="W2:W65" si="2">T2/V2*100</f>
        <v>99.8468606431853</v>
      </c>
    </row>
    <row r="3" s="1" customFormat="1" spans="1:23">
      <c r="A3" s="6" t="s">
        <v>25</v>
      </c>
      <c r="B3" s="6" t="s">
        <v>24</v>
      </c>
      <c r="C3" s="7">
        <v>4</v>
      </c>
      <c r="D3" s="7">
        <v>78</v>
      </c>
      <c r="E3" s="7">
        <v>662</v>
      </c>
      <c r="F3" s="7">
        <v>1</v>
      </c>
      <c r="G3" s="7">
        <v>1</v>
      </c>
      <c r="H3" s="7">
        <v>274</v>
      </c>
      <c r="I3" s="7">
        <v>6</v>
      </c>
      <c r="J3" s="7">
        <v>1</v>
      </c>
      <c r="K3" s="7">
        <v>5</v>
      </c>
      <c r="L3" s="7">
        <v>23054</v>
      </c>
      <c r="M3" s="7">
        <v>27038292</v>
      </c>
      <c r="N3" s="7">
        <v>1032</v>
      </c>
      <c r="O3" s="7">
        <f t="shared" si="0"/>
        <v>38.1680913868376</v>
      </c>
      <c r="P3" s="11">
        <v>820</v>
      </c>
      <c r="Q3" s="16">
        <f t="shared" si="1"/>
        <v>3.55686648737746</v>
      </c>
      <c r="R3" s="11">
        <v>102</v>
      </c>
      <c r="S3" s="11">
        <v>10</v>
      </c>
      <c r="T3" s="11">
        <v>1022</v>
      </c>
      <c r="U3" s="11">
        <v>0</v>
      </c>
      <c r="V3" s="11">
        <v>1022</v>
      </c>
      <c r="W3" s="17">
        <f t="shared" si="2"/>
        <v>100</v>
      </c>
    </row>
    <row r="4" s="1" customFormat="1" spans="1:23">
      <c r="A4" s="6" t="s">
        <v>26</v>
      </c>
      <c r="B4" s="6" t="s">
        <v>24</v>
      </c>
      <c r="C4" s="7">
        <v>40</v>
      </c>
      <c r="D4" s="7">
        <v>58</v>
      </c>
      <c r="E4" s="7">
        <v>2019</v>
      </c>
      <c r="F4" s="7">
        <v>8</v>
      </c>
      <c r="G4" s="7">
        <v>11</v>
      </c>
      <c r="H4" s="7">
        <v>181</v>
      </c>
      <c r="I4" s="7">
        <v>16</v>
      </c>
      <c r="J4" s="7">
        <v>3</v>
      </c>
      <c r="K4" s="7">
        <v>9</v>
      </c>
      <c r="L4" s="7">
        <v>30023</v>
      </c>
      <c r="M4" s="7">
        <v>34274214</v>
      </c>
      <c r="N4" s="7">
        <v>2345</v>
      </c>
      <c r="O4" s="7">
        <f t="shared" si="0"/>
        <v>68.4187827035217</v>
      </c>
      <c r="P4" s="11">
        <v>1984</v>
      </c>
      <c r="Q4" s="16">
        <f t="shared" si="1"/>
        <v>6.6082669953036</v>
      </c>
      <c r="R4" s="11">
        <v>301</v>
      </c>
      <c r="S4" s="11">
        <v>23</v>
      </c>
      <c r="T4" s="11">
        <v>2320</v>
      </c>
      <c r="U4" s="11">
        <v>2</v>
      </c>
      <c r="V4" s="11">
        <v>2322</v>
      </c>
      <c r="W4" s="17">
        <f t="shared" si="2"/>
        <v>99.9138673557278</v>
      </c>
    </row>
    <row r="5" s="1" customFormat="1" spans="1:23">
      <c r="A5" s="6" t="s">
        <v>27</v>
      </c>
      <c r="B5" s="6" t="s">
        <v>24</v>
      </c>
      <c r="C5" s="7">
        <v>10</v>
      </c>
      <c r="D5" s="7">
        <v>13</v>
      </c>
      <c r="E5" s="7">
        <v>669</v>
      </c>
      <c r="F5" s="7">
        <v>1</v>
      </c>
      <c r="G5" s="7">
        <v>4</v>
      </c>
      <c r="H5" s="7">
        <v>68</v>
      </c>
      <c r="I5" s="7">
        <v>3</v>
      </c>
      <c r="J5" s="7">
        <v>5</v>
      </c>
      <c r="K5" s="7">
        <v>9</v>
      </c>
      <c r="L5" s="7">
        <v>25008</v>
      </c>
      <c r="M5" s="7">
        <v>28650672</v>
      </c>
      <c r="N5" s="7">
        <v>782</v>
      </c>
      <c r="O5" s="7">
        <f t="shared" si="0"/>
        <v>27.2942987166235</v>
      </c>
      <c r="P5" s="11">
        <v>747</v>
      </c>
      <c r="Q5" s="16">
        <f t="shared" si="1"/>
        <v>2.98704414587332</v>
      </c>
      <c r="R5" s="11">
        <v>32</v>
      </c>
      <c r="S5" s="11">
        <v>6</v>
      </c>
      <c r="T5" s="11">
        <v>776</v>
      </c>
      <c r="U5" s="11">
        <v>0</v>
      </c>
      <c r="V5" s="11">
        <v>776</v>
      </c>
      <c r="W5" s="17">
        <f t="shared" si="2"/>
        <v>100</v>
      </c>
    </row>
    <row r="6" s="1" customFormat="1" spans="1:23">
      <c r="A6" s="6" t="s">
        <v>28</v>
      </c>
      <c r="B6" s="6" t="s">
        <v>24</v>
      </c>
      <c r="C6" s="7">
        <v>51</v>
      </c>
      <c r="D6" s="7">
        <v>42</v>
      </c>
      <c r="E6" s="7">
        <v>936</v>
      </c>
      <c r="F6" s="7">
        <v>0</v>
      </c>
      <c r="G6" s="7">
        <v>1</v>
      </c>
      <c r="H6" s="7">
        <v>77</v>
      </c>
      <c r="I6" s="7">
        <v>13</v>
      </c>
      <c r="J6" s="7">
        <v>10</v>
      </c>
      <c r="K6" s="7">
        <v>13</v>
      </c>
      <c r="L6" s="7">
        <v>32670</v>
      </c>
      <c r="M6" s="7">
        <v>35417217</v>
      </c>
      <c r="N6" s="7">
        <v>1143</v>
      </c>
      <c r="O6" s="7">
        <f t="shared" si="0"/>
        <v>32.2724397007252</v>
      </c>
      <c r="P6" s="11">
        <v>1027</v>
      </c>
      <c r="Q6" s="16">
        <f t="shared" si="1"/>
        <v>3.14355677992042</v>
      </c>
      <c r="R6" s="11">
        <v>91</v>
      </c>
      <c r="S6" s="11">
        <v>8</v>
      </c>
      <c r="T6" s="11">
        <v>1079</v>
      </c>
      <c r="U6" s="11">
        <v>56</v>
      </c>
      <c r="V6" s="11">
        <v>1135</v>
      </c>
      <c r="W6" s="17">
        <f t="shared" si="2"/>
        <v>95.0660792951542</v>
      </c>
    </row>
    <row r="7" s="1" customFormat="1" spans="1:23">
      <c r="A7" s="6" t="s">
        <v>29</v>
      </c>
      <c r="B7" s="6" t="s">
        <v>24</v>
      </c>
      <c r="C7" s="7">
        <v>15</v>
      </c>
      <c r="D7" s="7">
        <v>17</v>
      </c>
      <c r="E7" s="7">
        <v>1002</v>
      </c>
      <c r="F7" s="7">
        <v>0</v>
      </c>
      <c r="G7" s="7">
        <v>0</v>
      </c>
      <c r="H7" s="7">
        <v>60</v>
      </c>
      <c r="I7" s="7">
        <v>5</v>
      </c>
      <c r="J7" s="7">
        <v>0</v>
      </c>
      <c r="K7" s="7">
        <v>9</v>
      </c>
      <c r="L7" s="7">
        <v>27416</v>
      </c>
      <c r="M7" s="7">
        <v>33403725</v>
      </c>
      <c r="N7" s="7">
        <v>1108</v>
      </c>
      <c r="O7" s="7">
        <f t="shared" si="0"/>
        <v>33.169953351011</v>
      </c>
      <c r="P7" s="11">
        <v>1029</v>
      </c>
      <c r="Q7" s="16">
        <f t="shared" si="1"/>
        <v>3.75328275459586</v>
      </c>
      <c r="R7" s="11">
        <v>66</v>
      </c>
      <c r="S7" s="11">
        <v>8</v>
      </c>
      <c r="T7" s="11">
        <v>1100</v>
      </c>
      <c r="U7" s="11">
        <v>0</v>
      </c>
      <c r="V7" s="11">
        <v>1100</v>
      </c>
      <c r="W7" s="17">
        <f t="shared" si="2"/>
        <v>100</v>
      </c>
    </row>
    <row r="8" s="1" customFormat="1" spans="1:23">
      <c r="A8" s="6" t="s">
        <v>30</v>
      </c>
      <c r="B8" s="6" t="s">
        <v>24</v>
      </c>
      <c r="C8" s="7">
        <v>7</v>
      </c>
      <c r="D8" s="7">
        <v>62</v>
      </c>
      <c r="E8" s="7">
        <v>1646</v>
      </c>
      <c r="F8" s="7">
        <v>4</v>
      </c>
      <c r="G8" s="7">
        <v>5</v>
      </c>
      <c r="H8" s="7">
        <v>275</v>
      </c>
      <c r="I8" s="7">
        <v>15</v>
      </c>
      <c r="J8" s="7">
        <v>3</v>
      </c>
      <c r="K8" s="7">
        <v>13</v>
      </c>
      <c r="L8" s="7">
        <v>37842</v>
      </c>
      <c r="M8" s="7">
        <v>38693373</v>
      </c>
      <c r="N8" s="7">
        <v>2030</v>
      </c>
      <c r="O8" s="7">
        <f t="shared" si="0"/>
        <v>52.4637642730191</v>
      </c>
      <c r="P8" s="11">
        <v>1736</v>
      </c>
      <c r="Q8" s="16">
        <f t="shared" si="1"/>
        <v>4.58749537550869</v>
      </c>
      <c r="R8" s="11">
        <v>237</v>
      </c>
      <c r="S8" s="11">
        <v>20</v>
      </c>
      <c r="T8" s="11">
        <v>2010</v>
      </c>
      <c r="U8" s="11">
        <v>0</v>
      </c>
      <c r="V8" s="11">
        <v>2010</v>
      </c>
      <c r="W8" s="17">
        <f t="shared" si="2"/>
        <v>100</v>
      </c>
    </row>
    <row r="9" s="1" customFormat="1" spans="1:23">
      <c r="A9" s="6" t="s">
        <v>31</v>
      </c>
      <c r="B9" s="6" t="s">
        <v>24</v>
      </c>
      <c r="C9" s="7">
        <v>2</v>
      </c>
      <c r="D9" s="7">
        <v>51</v>
      </c>
      <c r="E9" s="7">
        <v>1606</v>
      </c>
      <c r="F9" s="7">
        <v>7</v>
      </c>
      <c r="G9" s="7">
        <v>10</v>
      </c>
      <c r="H9" s="7">
        <v>240</v>
      </c>
      <c r="I9" s="7">
        <v>19</v>
      </c>
      <c r="J9" s="7">
        <v>5</v>
      </c>
      <c r="K9" s="7">
        <v>15</v>
      </c>
      <c r="L9" s="7">
        <v>38967</v>
      </c>
      <c r="M9" s="7">
        <v>38457363</v>
      </c>
      <c r="N9" s="7">
        <v>1955</v>
      </c>
      <c r="O9" s="7">
        <f t="shared" si="0"/>
        <v>50.8355188055926</v>
      </c>
      <c r="P9" s="11">
        <v>1684</v>
      </c>
      <c r="Q9" s="16">
        <f t="shared" si="1"/>
        <v>4.32160546103113</v>
      </c>
      <c r="R9" s="11">
        <v>210</v>
      </c>
      <c r="S9" s="11">
        <v>21</v>
      </c>
      <c r="T9" s="11">
        <v>1933</v>
      </c>
      <c r="U9" s="11">
        <v>1</v>
      </c>
      <c r="V9" s="11">
        <v>1934</v>
      </c>
      <c r="W9" s="17">
        <f t="shared" si="2"/>
        <v>99.9482936918304</v>
      </c>
    </row>
    <row r="10" s="1" customFormat="1" spans="1:23">
      <c r="A10" s="6" t="s">
        <v>32</v>
      </c>
      <c r="B10" s="6" t="s">
        <v>24</v>
      </c>
      <c r="C10" s="7">
        <v>3</v>
      </c>
      <c r="D10" s="7">
        <v>22</v>
      </c>
      <c r="E10" s="7">
        <v>1040</v>
      </c>
      <c r="F10" s="7">
        <v>1</v>
      </c>
      <c r="G10" s="7">
        <v>3</v>
      </c>
      <c r="H10" s="7">
        <v>337</v>
      </c>
      <c r="I10" s="7">
        <v>17</v>
      </c>
      <c r="J10" s="7">
        <v>4</v>
      </c>
      <c r="K10" s="7">
        <v>43</v>
      </c>
      <c r="L10" s="7">
        <v>26923</v>
      </c>
      <c r="M10" s="7">
        <v>28450652</v>
      </c>
      <c r="N10" s="7">
        <v>1470</v>
      </c>
      <c r="O10" s="7">
        <f t="shared" si="0"/>
        <v>51.6684116764705</v>
      </c>
      <c r="P10" s="11">
        <v>1118</v>
      </c>
      <c r="Q10" s="16">
        <f t="shared" si="1"/>
        <v>4.15258329309512</v>
      </c>
      <c r="R10" s="11">
        <v>211</v>
      </c>
      <c r="S10" s="11">
        <v>29</v>
      </c>
      <c r="T10" s="11">
        <v>1432</v>
      </c>
      <c r="U10" s="11">
        <v>9</v>
      </c>
      <c r="V10" s="11">
        <v>1441</v>
      </c>
      <c r="W10" s="17">
        <f t="shared" si="2"/>
        <v>99.3754337265788</v>
      </c>
    </row>
    <row r="11" s="1" customFormat="1" spans="1:23">
      <c r="A11" s="6" t="s">
        <v>33</v>
      </c>
      <c r="B11" s="6" t="s">
        <v>24</v>
      </c>
      <c r="C11" s="7">
        <v>7</v>
      </c>
      <c r="D11" s="7">
        <v>19</v>
      </c>
      <c r="E11" s="7">
        <v>907</v>
      </c>
      <c r="F11" s="7">
        <v>1</v>
      </c>
      <c r="G11" s="7">
        <v>1</v>
      </c>
      <c r="H11" s="7">
        <v>99</v>
      </c>
      <c r="I11" s="7">
        <v>7</v>
      </c>
      <c r="J11" s="7">
        <v>1</v>
      </c>
      <c r="K11" s="7">
        <v>15</v>
      </c>
      <c r="L11" s="7">
        <v>27416</v>
      </c>
      <c r="M11" s="7">
        <v>32383644</v>
      </c>
      <c r="N11" s="7">
        <v>1057</v>
      </c>
      <c r="O11" s="7">
        <f t="shared" si="0"/>
        <v>32.639933912317</v>
      </c>
      <c r="P11" s="11">
        <v>977</v>
      </c>
      <c r="Q11" s="16">
        <f t="shared" si="1"/>
        <v>3.56361248905748</v>
      </c>
      <c r="R11" s="11">
        <v>71</v>
      </c>
      <c r="S11" s="11">
        <v>6</v>
      </c>
      <c r="T11" s="11">
        <v>1050</v>
      </c>
      <c r="U11" s="11">
        <v>1</v>
      </c>
      <c r="V11" s="11">
        <v>1051</v>
      </c>
      <c r="W11" s="17">
        <f t="shared" si="2"/>
        <v>99.9048525214082</v>
      </c>
    </row>
    <row r="12" s="1" customFormat="1" spans="1:23">
      <c r="A12" s="6" t="s">
        <v>34</v>
      </c>
      <c r="B12" s="6" t="s">
        <v>24</v>
      </c>
      <c r="C12" s="7">
        <v>29</v>
      </c>
      <c r="D12" s="7">
        <v>114</v>
      </c>
      <c r="E12" s="7">
        <v>3065</v>
      </c>
      <c r="F12" s="7">
        <v>11</v>
      </c>
      <c r="G12" s="7">
        <v>13</v>
      </c>
      <c r="H12" s="7">
        <v>245</v>
      </c>
      <c r="I12" s="7">
        <v>15</v>
      </c>
      <c r="J12" s="7">
        <v>2</v>
      </c>
      <c r="K12" s="7">
        <v>32</v>
      </c>
      <c r="L12" s="7">
        <v>79644</v>
      </c>
      <c r="M12" s="7">
        <v>88191162</v>
      </c>
      <c r="N12" s="7">
        <v>3526</v>
      </c>
      <c r="O12" s="7">
        <f t="shared" si="0"/>
        <v>39.9813305555493</v>
      </c>
      <c r="P12" s="11">
        <v>3262</v>
      </c>
      <c r="Q12" s="16">
        <f t="shared" si="1"/>
        <v>4.09572598061373</v>
      </c>
      <c r="R12" s="11">
        <v>235</v>
      </c>
      <c r="S12" s="11">
        <v>11</v>
      </c>
      <c r="T12" s="11">
        <v>3515</v>
      </c>
      <c r="U12" s="11">
        <v>0</v>
      </c>
      <c r="V12" s="11">
        <v>3515</v>
      </c>
      <c r="W12" s="17">
        <f t="shared" si="2"/>
        <v>100</v>
      </c>
    </row>
    <row r="13" s="1" customFormat="1" spans="1:23">
      <c r="A13" s="6" t="s">
        <v>35</v>
      </c>
      <c r="B13" s="6" t="s">
        <v>24</v>
      </c>
      <c r="C13" s="7">
        <v>137</v>
      </c>
      <c r="D13" s="7">
        <v>274</v>
      </c>
      <c r="E13" s="7">
        <v>2951</v>
      </c>
      <c r="F13" s="7">
        <v>4</v>
      </c>
      <c r="G13" s="7">
        <v>17</v>
      </c>
      <c r="H13" s="7">
        <v>305</v>
      </c>
      <c r="I13" s="7">
        <v>22</v>
      </c>
      <c r="J13" s="7">
        <v>4</v>
      </c>
      <c r="K13" s="7">
        <v>30</v>
      </c>
      <c r="L13" s="7">
        <v>101040</v>
      </c>
      <c r="M13" s="7">
        <v>101157402</v>
      </c>
      <c r="N13" s="7">
        <v>3744</v>
      </c>
      <c r="O13" s="7">
        <f t="shared" si="0"/>
        <v>37.0116266924293</v>
      </c>
      <c r="P13" s="11">
        <v>3489</v>
      </c>
      <c r="Q13" s="16">
        <f t="shared" si="1"/>
        <v>3.45308788598575</v>
      </c>
      <c r="R13" s="11">
        <v>228</v>
      </c>
      <c r="S13" s="11">
        <v>17</v>
      </c>
      <c r="T13" s="11">
        <v>3717</v>
      </c>
      <c r="U13" s="11">
        <v>10</v>
      </c>
      <c r="V13" s="11">
        <v>3727</v>
      </c>
      <c r="W13" s="17">
        <f t="shared" si="2"/>
        <v>99.7316876844647</v>
      </c>
    </row>
    <row r="14" s="1" customFormat="1" spans="1:23">
      <c r="A14" s="6" t="s">
        <v>36</v>
      </c>
      <c r="B14" s="6" t="s">
        <v>24</v>
      </c>
      <c r="C14" s="7">
        <v>10</v>
      </c>
      <c r="D14" s="7">
        <v>25</v>
      </c>
      <c r="E14" s="7">
        <v>1780</v>
      </c>
      <c r="F14" s="7">
        <v>2</v>
      </c>
      <c r="G14" s="7">
        <v>1</v>
      </c>
      <c r="H14" s="7">
        <v>156</v>
      </c>
      <c r="I14" s="7">
        <v>6</v>
      </c>
      <c r="J14" s="7">
        <v>2</v>
      </c>
      <c r="K14" s="7">
        <v>29</v>
      </c>
      <c r="L14" s="7">
        <v>47953</v>
      </c>
      <c r="M14" s="7">
        <v>54240111</v>
      </c>
      <c r="N14" s="7">
        <v>2011</v>
      </c>
      <c r="O14" s="7">
        <f t="shared" si="0"/>
        <v>37.0758828277472</v>
      </c>
      <c r="P14" s="11">
        <v>1876</v>
      </c>
      <c r="Q14" s="16">
        <f t="shared" si="1"/>
        <v>3.9121639939107</v>
      </c>
      <c r="R14" s="11">
        <v>120</v>
      </c>
      <c r="S14" s="11">
        <v>7</v>
      </c>
      <c r="T14" s="11">
        <v>2004</v>
      </c>
      <c r="U14" s="11">
        <v>0</v>
      </c>
      <c r="V14" s="11">
        <v>2004</v>
      </c>
      <c r="W14" s="17">
        <f t="shared" si="2"/>
        <v>100</v>
      </c>
    </row>
    <row r="15" s="1" customFormat="1" spans="1:23">
      <c r="A15" s="6" t="s">
        <v>37</v>
      </c>
      <c r="B15" s="6" t="s">
        <v>24</v>
      </c>
      <c r="C15" s="7">
        <v>25</v>
      </c>
      <c r="D15" s="7">
        <v>244</v>
      </c>
      <c r="E15" s="7">
        <v>1775</v>
      </c>
      <c r="F15" s="7">
        <v>5</v>
      </c>
      <c r="G15" s="7">
        <v>18</v>
      </c>
      <c r="H15" s="7">
        <v>218</v>
      </c>
      <c r="I15" s="7">
        <v>40</v>
      </c>
      <c r="J15" s="7">
        <v>9</v>
      </c>
      <c r="K15" s="7">
        <v>34</v>
      </c>
      <c r="L15" s="7">
        <v>59225</v>
      </c>
      <c r="M15" s="7">
        <v>61726742</v>
      </c>
      <c r="N15" s="7">
        <v>2368</v>
      </c>
      <c r="O15" s="7">
        <f t="shared" si="0"/>
        <v>38.362627335815</v>
      </c>
      <c r="P15" s="11">
        <v>2183</v>
      </c>
      <c r="Q15" s="16">
        <f t="shared" si="1"/>
        <v>3.68594343604897</v>
      </c>
      <c r="R15" s="11">
        <v>158</v>
      </c>
      <c r="S15" s="11">
        <v>14</v>
      </c>
      <c r="T15" s="11">
        <v>2348</v>
      </c>
      <c r="U15" s="11">
        <v>6</v>
      </c>
      <c r="V15" s="11">
        <v>2354</v>
      </c>
      <c r="W15" s="17">
        <f t="shared" si="2"/>
        <v>99.7451146983857</v>
      </c>
    </row>
    <row r="16" s="1" customFormat="1" spans="1:23">
      <c r="A16" s="6" t="s">
        <v>38</v>
      </c>
      <c r="B16" s="6" t="s">
        <v>24</v>
      </c>
      <c r="C16" s="7">
        <v>40</v>
      </c>
      <c r="D16" s="7">
        <v>73</v>
      </c>
      <c r="E16" s="7">
        <v>1349</v>
      </c>
      <c r="F16" s="7">
        <v>5</v>
      </c>
      <c r="G16" s="7">
        <v>5</v>
      </c>
      <c r="H16" s="7">
        <v>126</v>
      </c>
      <c r="I16" s="7">
        <v>8</v>
      </c>
      <c r="J16" s="7">
        <v>1</v>
      </c>
      <c r="K16" s="7">
        <v>16</v>
      </c>
      <c r="L16" s="7">
        <v>46250</v>
      </c>
      <c r="M16" s="7">
        <v>52067559</v>
      </c>
      <c r="N16" s="7">
        <v>1623</v>
      </c>
      <c r="O16" s="7">
        <f t="shared" si="0"/>
        <v>31.1710406858136</v>
      </c>
      <c r="P16" s="11">
        <v>1500</v>
      </c>
      <c r="Q16" s="16">
        <f t="shared" si="1"/>
        <v>3.24324324324324</v>
      </c>
      <c r="R16" s="11">
        <v>109</v>
      </c>
      <c r="S16" s="11">
        <v>43</v>
      </c>
      <c r="T16" s="11">
        <v>1580</v>
      </c>
      <c r="U16" s="11">
        <v>0</v>
      </c>
      <c r="V16" s="11">
        <v>1580</v>
      </c>
      <c r="W16" s="17">
        <f t="shared" si="2"/>
        <v>100</v>
      </c>
    </row>
    <row r="17" s="1" customFormat="1" spans="1:23">
      <c r="A17" s="6" t="s">
        <v>39</v>
      </c>
      <c r="B17" s="6" t="s">
        <v>24</v>
      </c>
      <c r="C17" s="7">
        <v>4</v>
      </c>
      <c r="D17" s="7">
        <v>13</v>
      </c>
      <c r="E17" s="7">
        <v>1085</v>
      </c>
      <c r="F17" s="7">
        <v>0</v>
      </c>
      <c r="G17" s="7">
        <v>1</v>
      </c>
      <c r="H17" s="7">
        <v>101</v>
      </c>
      <c r="I17" s="7">
        <v>1</v>
      </c>
      <c r="J17" s="7">
        <v>0</v>
      </c>
      <c r="K17" s="7">
        <v>2</v>
      </c>
      <c r="L17" s="7">
        <v>24805</v>
      </c>
      <c r="M17" s="7">
        <v>30498951</v>
      </c>
      <c r="N17" s="7">
        <v>1207</v>
      </c>
      <c r="O17" s="7">
        <f t="shared" si="0"/>
        <v>39.5751316168218</v>
      </c>
      <c r="P17" s="11">
        <v>1101</v>
      </c>
      <c r="Q17" s="16">
        <f t="shared" si="1"/>
        <v>4.43862124571659</v>
      </c>
      <c r="R17" s="11">
        <v>88</v>
      </c>
      <c r="S17" s="11">
        <v>2</v>
      </c>
      <c r="T17" s="11">
        <v>1205</v>
      </c>
      <c r="U17" s="11">
        <v>0</v>
      </c>
      <c r="V17" s="11">
        <v>1205</v>
      </c>
      <c r="W17" s="17">
        <f t="shared" si="2"/>
        <v>100</v>
      </c>
    </row>
    <row r="18" s="1" customFormat="1" spans="1:23">
      <c r="A18" s="6" t="s">
        <v>40</v>
      </c>
      <c r="B18" s="6" t="s">
        <v>24</v>
      </c>
      <c r="C18" s="7">
        <v>19</v>
      </c>
      <c r="D18" s="7">
        <v>118</v>
      </c>
      <c r="E18" s="7">
        <v>1260</v>
      </c>
      <c r="F18" s="7">
        <v>6</v>
      </c>
      <c r="G18" s="7">
        <v>12</v>
      </c>
      <c r="H18" s="7">
        <v>101</v>
      </c>
      <c r="I18" s="7">
        <v>7</v>
      </c>
      <c r="J18" s="7">
        <v>1</v>
      </c>
      <c r="K18" s="7">
        <v>7</v>
      </c>
      <c r="L18" s="7">
        <v>28447</v>
      </c>
      <c r="M18" s="7">
        <v>35660445</v>
      </c>
      <c r="N18" s="7">
        <v>1531</v>
      </c>
      <c r="O18" s="7">
        <f t="shared" si="0"/>
        <v>42.9327227969253</v>
      </c>
      <c r="P18" s="11">
        <v>1401</v>
      </c>
      <c r="Q18" s="16">
        <f t="shared" si="1"/>
        <v>4.92494814918972</v>
      </c>
      <c r="R18" s="11">
        <v>111</v>
      </c>
      <c r="S18" s="11">
        <v>3</v>
      </c>
      <c r="T18" s="11">
        <v>1528</v>
      </c>
      <c r="U18" s="11">
        <v>0</v>
      </c>
      <c r="V18" s="11">
        <v>1528</v>
      </c>
      <c r="W18" s="17">
        <f t="shared" si="2"/>
        <v>100</v>
      </c>
    </row>
    <row r="19" s="1" customFormat="1" spans="1:23">
      <c r="A19" s="6" t="s">
        <v>41</v>
      </c>
      <c r="B19" s="6" t="s">
        <v>24</v>
      </c>
      <c r="C19" s="7">
        <v>18</v>
      </c>
      <c r="D19" s="7">
        <v>14</v>
      </c>
      <c r="E19" s="7">
        <v>567</v>
      </c>
      <c r="F19" s="7">
        <v>0</v>
      </c>
      <c r="G19" s="7">
        <v>3</v>
      </c>
      <c r="H19" s="7">
        <v>94</v>
      </c>
      <c r="I19" s="7">
        <v>6</v>
      </c>
      <c r="J19" s="7">
        <v>18</v>
      </c>
      <c r="K19" s="7">
        <v>5</v>
      </c>
      <c r="L19" s="7">
        <v>35884</v>
      </c>
      <c r="M19" s="7">
        <v>39135432</v>
      </c>
      <c r="N19" s="7">
        <v>725</v>
      </c>
      <c r="O19" s="7">
        <f t="shared" si="0"/>
        <v>18.5254119591678</v>
      </c>
      <c r="P19" s="11">
        <v>673</v>
      </c>
      <c r="Q19" s="16">
        <f t="shared" si="1"/>
        <v>1.87548768253261</v>
      </c>
      <c r="R19" s="11">
        <v>44</v>
      </c>
      <c r="S19" s="11">
        <v>2</v>
      </c>
      <c r="T19" s="11">
        <v>723</v>
      </c>
      <c r="U19" s="11">
        <v>0</v>
      </c>
      <c r="V19" s="11">
        <v>723</v>
      </c>
      <c r="W19" s="17">
        <f t="shared" si="2"/>
        <v>100</v>
      </c>
    </row>
    <row r="20" s="1" customFormat="1" spans="1:23">
      <c r="A20" s="6" t="s">
        <v>42</v>
      </c>
      <c r="B20" s="6" t="s">
        <v>24</v>
      </c>
      <c r="C20" s="7">
        <v>4</v>
      </c>
      <c r="D20" s="7">
        <v>18</v>
      </c>
      <c r="E20" s="7">
        <v>733</v>
      </c>
      <c r="F20" s="7">
        <v>34</v>
      </c>
      <c r="G20" s="7">
        <v>7</v>
      </c>
      <c r="H20" s="7">
        <v>133</v>
      </c>
      <c r="I20" s="7">
        <v>6</v>
      </c>
      <c r="J20" s="7">
        <v>148</v>
      </c>
      <c r="K20" s="7">
        <v>9</v>
      </c>
      <c r="L20" s="7">
        <v>35874</v>
      </c>
      <c r="M20" s="7">
        <v>40376406</v>
      </c>
      <c r="N20" s="7">
        <v>1092</v>
      </c>
      <c r="O20" s="7">
        <f t="shared" si="0"/>
        <v>27.0454978087946</v>
      </c>
      <c r="P20" s="11">
        <v>924</v>
      </c>
      <c r="Q20" s="16">
        <f t="shared" si="1"/>
        <v>2.57568155209901</v>
      </c>
      <c r="R20" s="11">
        <v>102</v>
      </c>
      <c r="S20" s="11">
        <v>22</v>
      </c>
      <c r="T20" s="11">
        <v>1070</v>
      </c>
      <c r="U20" s="11">
        <v>0</v>
      </c>
      <c r="V20" s="11">
        <v>1070</v>
      </c>
      <c r="W20" s="17">
        <f t="shared" si="2"/>
        <v>100</v>
      </c>
    </row>
    <row r="21" s="1" customFormat="1" spans="1:23">
      <c r="A21" s="6" t="s">
        <v>43</v>
      </c>
      <c r="B21" s="6" t="s">
        <v>24</v>
      </c>
      <c r="C21" s="7">
        <v>5</v>
      </c>
      <c r="D21" s="7">
        <v>12</v>
      </c>
      <c r="E21" s="7">
        <v>636</v>
      </c>
      <c r="F21" s="7">
        <v>6</v>
      </c>
      <c r="G21" s="7">
        <v>6</v>
      </c>
      <c r="H21" s="7">
        <v>122</v>
      </c>
      <c r="I21" s="7">
        <v>13</v>
      </c>
      <c r="J21" s="7">
        <v>26</v>
      </c>
      <c r="K21" s="7">
        <v>11</v>
      </c>
      <c r="L21" s="7">
        <v>35009</v>
      </c>
      <c r="M21" s="7">
        <v>39045936</v>
      </c>
      <c r="N21" s="7">
        <v>837</v>
      </c>
      <c r="O21" s="7">
        <f t="shared" si="0"/>
        <v>21.436289810033</v>
      </c>
      <c r="P21" s="11">
        <v>752</v>
      </c>
      <c r="Q21" s="16">
        <f t="shared" si="1"/>
        <v>2.14801908080779</v>
      </c>
      <c r="R21" s="11">
        <v>68</v>
      </c>
      <c r="S21" s="11">
        <v>7</v>
      </c>
      <c r="T21" s="11">
        <v>830</v>
      </c>
      <c r="U21" s="11">
        <v>0</v>
      </c>
      <c r="V21" s="11">
        <v>830</v>
      </c>
      <c r="W21" s="17">
        <f t="shared" si="2"/>
        <v>100</v>
      </c>
    </row>
    <row r="22" s="1" customFormat="1" spans="1:23">
      <c r="A22" s="6" t="s">
        <v>44</v>
      </c>
      <c r="B22" s="6" t="s">
        <v>24</v>
      </c>
      <c r="C22" s="7">
        <v>12</v>
      </c>
      <c r="D22" s="7">
        <v>52</v>
      </c>
      <c r="E22" s="7">
        <v>838</v>
      </c>
      <c r="F22" s="7">
        <v>2</v>
      </c>
      <c r="G22" s="7">
        <v>15</v>
      </c>
      <c r="H22" s="7">
        <v>140</v>
      </c>
      <c r="I22" s="7">
        <v>9</v>
      </c>
      <c r="J22" s="7">
        <v>2</v>
      </c>
      <c r="K22" s="7">
        <v>12</v>
      </c>
      <c r="L22" s="7">
        <v>27775</v>
      </c>
      <c r="M22" s="7">
        <v>24793434</v>
      </c>
      <c r="N22" s="7">
        <v>1082</v>
      </c>
      <c r="O22" s="7">
        <f t="shared" si="0"/>
        <v>43.6405864552688</v>
      </c>
      <c r="P22" s="11">
        <v>947</v>
      </c>
      <c r="Q22" s="16">
        <f t="shared" si="1"/>
        <v>3.40954095409541</v>
      </c>
      <c r="R22" s="11">
        <v>89</v>
      </c>
      <c r="S22" s="11">
        <v>22</v>
      </c>
      <c r="T22" s="11">
        <v>1050</v>
      </c>
      <c r="U22" s="11">
        <v>10</v>
      </c>
      <c r="V22" s="11">
        <v>1060</v>
      </c>
      <c r="W22" s="17">
        <f t="shared" si="2"/>
        <v>99.0566037735849</v>
      </c>
    </row>
    <row r="23" s="1" customFormat="1" spans="1:23">
      <c r="A23" s="6" t="s">
        <v>45</v>
      </c>
      <c r="B23" s="6" t="s">
        <v>24</v>
      </c>
      <c r="C23" s="7">
        <v>15</v>
      </c>
      <c r="D23" s="7">
        <v>99</v>
      </c>
      <c r="E23" s="7">
        <v>1174</v>
      </c>
      <c r="F23" s="7">
        <v>7</v>
      </c>
      <c r="G23" s="7">
        <v>3</v>
      </c>
      <c r="H23" s="7">
        <v>117</v>
      </c>
      <c r="I23" s="7">
        <v>7</v>
      </c>
      <c r="J23" s="7">
        <v>1</v>
      </c>
      <c r="K23" s="7">
        <v>6</v>
      </c>
      <c r="L23" s="7">
        <v>33829</v>
      </c>
      <c r="M23" s="7">
        <v>34552719</v>
      </c>
      <c r="N23" s="7">
        <v>1429</v>
      </c>
      <c r="O23" s="7">
        <f t="shared" si="0"/>
        <v>41.3570926212782</v>
      </c>
      <c r="P23" s="11">
        <v>1255</v>
      </c>
      <c r="Q23" s="16">
        <f t="shared" si="1"/>
        <v>3.70983475716102</v>
      </c>
      <c r="R23" s="11">
        <v>137</v>
      </c>
      <c r="S23" s="11">
        <v>9</v>
      </c>
      <c r="T23" s="11">
        <v>1414</v>
      </c>
      <c r="U23" s="11">
        <v>6</v>
      </c>
      <c r="V23" s="11">
        <v>1420</v>
      </c>
      <c r="W23" s="17">
        <f t="shared" si="2"/>
        <v>99.5774647887324</v>
      </c>
    </row>
    <row r="24" s="1" customFormat="1" spans="1:23">
      <c r="A24" s="6" t="s">
        <v>46</v>
      </c>
      <c r="B24" s="6" t="s">
        <v>24</v>
      </c>
      <c r="C24" s="7">
        <v>28</v>
      </c>
      <c r="D24" s="7">
        <v>163</v>
      </c>
      <c r="E24" s="7">
        <v>977</v>
      </c>
      <c r="F24" s="7">
        <v>6</v>
      </c>
      <c r="G24" s="7">
        <v>5</v>
      </c>
      <c r="H24" s="7">
        <v>151</v>
      </c>
      <c r="I24" s="7">
        <v>4</v>
      </c>
      <c r="J24" s="7">
        <v>1</v>
      </c>
      <c r="K24" s="7">
        <v>6</v>
      </c>
      <c r="L24" s="7">
        <v>36503</v>
      </c>
      <c r="M24" s="7">
        <v>35224657</v>
      </c>
      <c r="N24" s="7">
        <v>1341</v>
      </c>
      <c r="O24" s="7">
        <f t="shared" si="0"/>
        <v>38.0699235765447</v>
      </c>
      <c r="P24" s="11">
        <v>1196</v>
      </c>
      <c r="Q24" s="16">
        <f t="shared" si="1"/>
        <v>3.27644303207956</v>
      </c>
      <c r="R24" s="11">
        <v>132</v>
      </c>
      <c r="S24" s="11">
        <v>14</v>
      </c>
      <c r="T24" s="11">
        <v>1327</v>
      </c>
      <c r="U24" s="11">
        <v>0</v>
      </c>
      <c r="V24" s="11">
        <v>1327</v>
      </c>
      <c r="W24" s="17">
        <f t="shared" si="2"/>
        <v>100</v>
      </c>
    </row>
    <row r="25" s="1" customFormat="1" spans="1:23">
      <c r="A25" s="6" t="s">
        <v>47</v>
      </c>
      <c r="B25" s="6" t="s">
        <v>24</v>
      </c>
      <c r="C25" s="7">
        <v>1</v>
      </c>
      <c r="D25" s="7">
        <v>0</v>
      </c>
      <c r="E25" s="7">
        <v>114</v>
      </c>
      <c r="F25" s="7">
        <v>0</v>
      </c>
      <c r="G25" s="7">
        <v>3</v>
      </c>
      <c r="H25" s="7">
        <v>23</v>
      </c>
      <c r="I25" s="7">
        <v>8</v>
      </c>
      <c r="J25" s="7">
        <v>1</v>
      </c>
      <c r="K25" s="7">
        <v>6</v>
      </c>
      <c r="L25" s="7">
        <v>44776</v>
      </c>
      <c r="M25" s="7">
        <v>57064314</v>
      </c>
      <c r="N25" s="7">
        <v>156</v>
      </c>
      <c r="O25" s="7">
        <f t="shared" si="0"/>
        <v>2.73375756343974</v>
      </c>
      <c r="P25" s="11">
        <v>150</v>
      </c>
      <c r="Q25" s="16">
        <f t="shared" si="1"/>
        <v>0.335000893335716</v>
      </c>
      <c r="R25" s="11">
        <v>4</v>
      </c>
      <c r="S25" s="11">
        <v>1</v>
      </c>
      <c r="T25" s="11">
        <v>155</v>
      </c>
      <c r="U25" s="11">
        <v>0</v>
      </c>
      <c r="V25" s="11">
        <v>155</v>
      </c>
      <c r="W25" s="17">
        <f t="shared" si="2"/>
        <v>100</v>
      </c>
    </row>
    <row r="26" s="1" customFormat="1" spans="1:23">
      <c r="A26" s="6" t="s">
        <v>48</v>
      </c>
      <c r="B26" s="6" t="s">
        <v>24</v>
      </c>
      <c r="C26" s="7">
        <v>437</v>
      </c>
      <c r="D26" s="7">
        <v>1663</v>
      </c>
      <c r="E26" s="7">
        <v>1852</v>
      </c>
      <c r="F26" s="7">
        <v>195</v>
      </c>
      <c r="G26" s="7">
        <v>317</v>
      </c>
      <c r="H26" s="7">
        <v>492</v>
      </c>
      <c r="I26" s="7">
        <v>226</v>
      </c>
      <c r="J26" s="7">
        <v>16</v>
      </c>
      <c r="K26" s="7">
        <v>21</v>
      </c>
      <c r="L26" s="7">
        <v>35756</v>
      </c>
      <c r="M26" s="7">
        <v>66683928</v>
      </c>
      <c r="N26" s="7">
        <v>5219</v>
      </c>
      <c r="O26" s="7">
        <f t="shared" si="0"/>
        <v>78.264735694634</v>
      </c>
      <c r="P26" s="11">
        <v>4403</v>
      </c>
      <c r="Q26" s="16">
        <f t="shared" si="1"/>
        <v>12.3140172278778</v>
      </c>
      <c r="R26" s="11">
        <v>657</v>
      </c>
      <c r="S26" s="11">
        <v>69</v>
      </c>
      <c r="T26" s="11">
        <v>5150</v>
      </c>
      <c r="U26" s="11">
        <v>0</v>
      </c>
      <c r="V26" s="11">
        <v>5150</v>
      </c>
      <c r="W26" s="17">
        <f t="shared" si="2"/>
        <v>100</v>
      </c>
    </row>
    <row r="27" s="1" customFormat="1" spans="1:23">
      <c r="A27" s="6" t="s">
        <v>49</v>
      </c>
      <c r="B27" s="6" t="s">
        <v>24</v>
      </c>
      <c r="C27" s="7">
        <v>27</v>
      </c>
      <c r="D27" s="7">
        <v>26</v>
      </c>
      <c r="E27" s="7">
        <v>737</v>
      </c>
      <c r="F27" s="7">
        <v>2</v>
      </c>
      <c r="G27" s="7">
        <v>6</v>
      </c>
      <c r="H27" s="7">
        <v>166</v>
      </c>
      <c r="I27" s="7">
        <v>7</v>
      </c>
      <c r="J27" s="7">
        <v>4</v>
      </c>
      <c r="K27" s="7">
        <v>19</v>
      </c>
      <c r="L27" s="7">
        <v>23440</v>
      </c>
      <c r="M27" s="7">
        <v>26010828</v>
      </c>
      <c r="N27" s="7">
        <v>994</v>
      </c>
      <c r="O27" s="7">
        <f t="shared" si="0"/>
        <v>38.2148542137913</v>
      </c>
      <c r="P27" s="11">
        <v>890</v>
      </c>
      <c r="Q27" s="16">
        <f t="shared" si="1"/>
        <v>3.79692832764505</v>
      </c>
      <c r="R27" s="11">
        <v>84</v>
      </c>
      <c r="S27" s="11">
        <v>15</v>
      </c>
      <c r="T27" s="11">
        <v>979</v>
      </c>
      <c r="U27" s="11">
        <v>0</v>
      </c>
      <c r="V27" s="11">
        <v>979</v>
      </c>
      <c r="W27" s="17">
        <f t="shared" si="2"/>
        <v>100</v>
      </c>
    </row>
    <row r="28" s="1" customFormat="1" spans="1:23">
      <c r="A28" s="6" t="s">
        <v>50</v>
      </c>
      <c r="B28" s="6" t="s">
        <v>24</v>
      </c>
      <c r="C28" s="7">
        <v>30</v>
      </c>
      <c r="D28" s="7">
        <v>70</v>
      </c>
      <c r="E28" s="7">
        <v>1011</v>
      </c>
      <c r="F28" s="7">
        <v>11</v>
      </c>
      <c r="G28" s="7">
        <v>9</v>
      </c>
      <c r="H28" s="7">
        <v>164</v>
      </c>
      <c r="I28" s="7">
        <v>5</v>
      </c>
      <c r="J28" s="7">
        <v>5</v>
      </c>
      <c r="K28" s="7">
        <v>21</v>
      </c>
      <c r="L28" s="7">
        <v>33929</v>
      </c>
      <c r="M28" s="7">
        <v>42155496</v>
      </c>
      <c r="N28" s="7">
        <v>1326</v>
      </c>
      <c r="O28" s="7">
        <f t="shared" si="0"/>
        <v>31.4549732732358</v>
      </c>
      <c r="P28" s="11">
        <v>1206</v>
      </c>
      <c r="Q28" s="16">
        <f t="shared" si="1"/>
        <v>3.55448141707684</v>
      </c>
      <c r="R28" s="11">
        <v>99</v>
      </c>
      <c r="S28" s="11">
        <v>18</v>
      </c>
      <c r="T28" s="11">
        <v>1306</v>
      </c>
      <c r="U28" s="11">
        <v>2</v>
      </c>
      <c r="V28" s="11">
        <v>1308</v>
      </c>
      <c r="W28" s="17">
        <f t="shared" si="2"/>
        <v>99.8470948012232</v>
      </c>
    </row>
    <row r="29" s="1" customFormat="1" spans="1:23">
      <c r="A29" s="6" t="s">
        <v>51</v>
      </c>
      <c r="B29" s="6" t="s">
        <v>24</v>
      </c>
      <c r="C29" s="7">
        <v>28</v>
      </c>
      <c r="D29" s="7">
        <v>37</v>
      </c>
      <c r="E29" s="7">
        <v>710</v>
      </c>
      <c r="F29" s="7">
        <v>2</v>
      </c>
      <c r="G29" s="7">
        <v>5</v>
      </c>
      <c r="H29" s="7">
        <v>130</v>
      </c>
      <c r="I29" s="7">
        <v>5</v>
      </c>
      <c r="J29" s="7">
        <v>5</v>
      </c>
      <c r="K29" s="7">
        <v>8</v>
      </c>
      <c r="L29" s="7">
        <v>30123</v>
      </c>
      <c r="M29" s="7">
        <v>32249217</v>
      </c>
      <c r="N29" s="7">
        <v>930</v>
      </c>
      <c r="O29" s="7">
        <f t="shared" si="0"/>
        <v>28.8379094599413</v>
      </c>
      <c r="P29" s="11">
        <v>853</v>
      </c>
      <c r="Q29" s="16">
        <f t="shared" si="1"/>
        <v>2.8317232679348</v>
      </c>
      <c r="R29" s="11">
        <v>69</v>
      </c>
      <c r="S29" s="11">
        <v>11</v>
      </c>
      <c r="T29" s="11">
        <v>919</v>
      </c>
      <c r="U29" s="11">
        <v>0</v>
      </c>
      <c r="V29" s="11">
        <v>919</v>
      </c>
      <c r="W29" s="17">
        <f t="shared" si="2"/>
        <v>100</v>
      </c>
    </row>
    <row r="30" s="1" customFormat="1" spans="1:23">
      <c r="A30" s="6" t="s">
        <v>52</v>
      </c>
      <c r="B30" s="6" t="s">
        <v>24</v>
      </c>
      <c r="C30" s="7">
        <v>15</v>
      </c>
      <c r="D30" s="7">
        <v>54</v>
      </c>
      <c r="E30" s="7">
        <v>1250</v>
      </c>
      <c r="F30" s="7">
        <v>7</v>
      </c>
      <c r="G30" s="7">
        <v>7</v>
      </c>
      <c r="H30" s="7">
        <v>229</v>
      </c>
      <c r="I30" s="7">
        <v>9</v>
      </c>
      <c r="J30" s="7">
        <v>4</v>
      </c>
      <c r="K30" s="7">
        <v>26</v>
      </c>
      <c r="L30" s="7">
        <v>46147</v>
      </c>
      <c r="M30" s="7">
        <v>57446256</v>
      </c>
      <c r="N30" s="7">
        <v>1601</v>
      </c>
      <c r="O30" s="7">
        <f t="shared" si="0"/>
        <v>27.8695273021796</v>
      </c>
      <c r="P30" s="11">
        <v>1425</v>
      </c>
      <c r="Q30" s="16">
        <f t="shared" si="1"/>
        <v>3.08795804711032</v>
      </c>
      <c r="R30" s="11">
        <v>157</v>
      </c>
      <c r="S30" s="11">
        <v>34</v>
      </c>
      <c r="T30" s="11">
        <v>1567</v>
      </c>
      <c r="U30" s="11">
        <v>0</v>
      </c>
      <c r="V30" s="11">
        <v>1567</v>
      </c>
      <c r="W30" s="17">
        <f t="shared" si="2"/>
        <v>100</v>
      </c>
    </row>
    <row r="31" s="1" customFormat="1" spans="1:23">
      <c r="A31" s="6" t="s">
        <v>53</v>
      </c>
      <c r="B31" s="6" t="s">
        <v>24</v>
      </c>
      <c r="C31" s="7">
        <v>58</v>
      </c>
      <c r="D31" s="7">
        <v>123</v>
      </c>
      <c r="E31" s="7">
        <v>582</v>
      </c>
      <c r="F31" s="7">
        <v>10</v>
      </c>
      <c r="G31" s="7">
        <v>9</v>
      </c>
      <c r="H31" s="7">
        <v>99</v>
      </c>
      <c r="I31" s="7">
        <v>6</v>
      </c>
      <c r="J31" s="7">
        <v>3</v>
      </c>
      <c r="K31" s="7">
        <v>3</v>
      </c>
      <c r="L31" s="7">
        <v>25574</v>
      </c>
      <c r="M31" s="7">
        <v>30830841</v>
      </c>
      <c r="N31" s="7">
        <v>893</v>
      </c>
      <c r="O31" s="7">
        <f t="shared" si="0"/>
        <v>28.9645034334289</v>
      </c>
      <c r="P31" s="11">
        <v>826</v>
      </c>
      <c r="Q31" s="16">
        <f t="shared" si="1"/>
        <v>3.22984280910299</v>
      </c>
      <c r="R31" s="11">
        <v>57</v>
      </c>
      <c r="S31" s="11">
        <v>10</v>
      </c>
      <c r="T31" s="11">
        <v>878</v>
      </c>
      <c r="U31" s="11">
        <v>5</v>
      </c>
      <c r="V31" s="11">
        <v>883</v>
      </c>
      <c r="W31" s="17">
        <f t="shared" si="2"/>
        <v>99.4337485843715</v>
      </c>
    </row>
    <row r="32" s="1" customFormat="1" spans="1:23">
      <c r="A32" s="6" t="s">
        <v>54</v>
      </c>
      <c r="B32" s="6" t="s">
        <v>24</v>
      </c>
      <c r="C32" s="7">
        <v>482</v>
      </c>
      <c r="D32" s="7">
        <v>1716</v>
      </c>
      <c r="E32" s="7">
        <v>3010</v>
      </c>
      <c r="F32" s="7">
        <v>267</v>
      </c>
      <c r="G32" s="7">
        <v>415</v>
      </c>
      <c r="H32" s="7">
        <v>526</v>
      </c>
      <c r="I32" s="7">
        <v>330</v>
      </c>
      <c r="J32" s="7">
        <v>55</v>
      </c>
      <c r="K32" s="7">
        <v>47</v>
      </c>
      <c r="L32" s="7">
        <v>35295</v>
      </c>
      <c r="M32" s="7">
        <v>66467089</v>
      </c>
      <c r="N32" s="7">
        <v>6848</v>
      </c>
      <c r="O32" s="7">
        <f t="shared" si="0"/>
        <v>103.028432612718</v>
      </c>
      <c r="P32" s="11">
        <v>5634</v>
      </c>
      <c r="Q32" s="16">
        <f t="shared" si="1"/>
        <v>15.9626009349766</v>
      </c>
      <c r="R32" s="11">
        <v>967</v>
      </c>
      <c r="S32" s="11">
        <v>95</v>
      </c>
      <c r="T32" s="11">
        <v>6751</v>
      </c>
      <c r="U32" s="11">
        <v>2</v>
      </c>
      <c r="V32" s="11">
        <v>6753</v>
      </c>
      <c r="W32" s="17">
        <f t="shared" si="2"/>
        <v>99.9703835332445</v>
      </c>
    </row>
    <row r="33" s="1" customFormat="1" spans="1:23">
      <c r="A33" s="6" t="s">
        <v>55</v>
      </c>
      <c r="B33" s="6" t="s">
        <v>24</v>
      </c>
      <c r="C33" s="7">
        <v>2</v>
      </c>
      <c r="D33" s="7">
        <v>33</v>
      </c>
      <c r="E33" s="7">
        <v>861</v>
      </c>
      <c r="F33" s="7">
        <v>10</v>
      </c>
      <c r="G33" s="7">
        <v>8</v>
      </c>
      <c r="H33" s="7">
        <v>132</v>
      </c>
      <c r="I33" s="7">
        <v>15</v>
      </c>
      <c r="J33" s="7">
        <v>3</v>
      </c>
      <c r="K33" s="7">
        <v>28</v>
      </c>
      <c r="L33" s="7">
        <v>21604</v>
      </c>
      <c r="M33" s="7">
        <v>25628673</v>
      </c>
      <c r="N33" s="7">
        <v>1092</v>
      </c>
      <c r="O33" s="7">
        <f t="shared" si="0"/>
        <v>42.6085267856045</v>
      </c>
      <c r="P33" s="11">
        <v>973</v>
      </c>
      <c r="Q33" s="16">
        <f t="shared" si="1"/>
        <v>4.50379559340863</v>
      </c>
      <c r="R33" s="11">
        <v>102</v>
      </c>
      <c r="S33" s="11">
        <v>14</v>
      </c>
      <c r="T33" s="11">
        <v>1077</v>
      </c>
      <c r="U33" s="11">
        <v>1</v>
      </c>
      <c r="V33" s="11">
        <v>1078</v>
      </c>
      <c r="W33" s="17">
        <f t="shared" si="2"/>
        <v>99.9072356215213</v>
      </c>
    </row>
    <row r="34" s="1" customFormat="1" spans="1:23">
      <c r="A34" s="6" t="s">
        <v>56</v>
      </c>
      <c r="B34" s="6" t="s">
        <v>24</v>
      </c>
      <c r="C34" s="7">
        <v>3</v>
      </c>
      <c r="D34" s="7">
        <v>34</v>
      </c>
      <c r="E34" s="7">
        <v>291</v>
      </c>
      <c r="F34" s="7">
        <v>1</v>
      </c>
      <c r="G34" s="7">
        <v>1</v>
      </c>
      <c r="H34" s="7">
        <v>56</v>
      </c>
      <c r="I34" s="7">
        <v>2</v>
      </c>
      <c r="J34" s="7">
        <v>1</v>
      </c>
      <c r="K34" s="7">
        <v>5</v>
      </c>
      <c r="L34" s="7">
        <v>32118</v>
      </c>
      <c r="M34" s="7">
        <v>38151312</v>
      </c>
      <c r="N34" s="7">
        <v>394</v>
      </c>
      <c r="O34" s="7">
        <f t="shared" si="0"/>
        <v>10.3272988357517</v>
      </c>
      <c r="P34" s="11">
        <v>380</v>
      </c>
      <c r="Q34" s="16">
        <f t="shared" si="1"/>
        <v>1.18313718164269</v>
      </c>
      <c r="R34" s="11">
        <v>13</v>
      </c>
      <c r="S34" s="11">
        <v>1</v>
      </c>
      <c r="T34" s="11">
        <v>393</v>
      </c>
      <c r="U34" s="11">
        <v>0</v>
      </c>
      <c r="V34" s="11">
        <v>393</v>
      </c>
      <c r="W34" s="17">
        <f t="shared" si="2"/>
        <v>100</v>
      </c>
    </row>
    <row r="35" s="1" customFormat="1" spans="1:23">
      <c r="A35" s="6" t="s">
        <v>57</v>
      </c>
      <c r="B35" s="6" t="s">
        <v>24</v>
      </c>
      <c r="C35" s="7">
        <v>18</v>
      </c>
      <c r="D35" s="7">
        <v>22</v>
      </c>
      <c r="E35" s="7">
        <v>2086</v>
      </c>
      <c r="F35" s="7">
        <v>5</v>
      </c>
      <c r="G35" s="7">
        <v>24</v>
      </c>
      <c r="H35" s="7">
        <v>380</v>
      </c>
      <c r="I35" s="7">
        <v>20</v>
      </c>
      <c r="J35" s="7">
        <v>8</v>
      </c>
      <c r="K35" s="7">
        <v>76</v>
      </c>
      <c r="L35" s="7">
        <v>56139</v>
      </c>
      <c r="M35" s="7">
        <v>65463864</v>
      </c>
      <c r="N35" s="7">
        <v>2639</v>
      </c>
      <c r="O35" s="7">
        <f t="shared" si="0"/>
        <v>40.3123164254405</v>
      </c>
      <c r="P35" s="11">
        <v>2173</v>
      </c>
      <c r="Q35" s="16">
        <f t="shared" si="1"/>
        <v>3.87074938990719</v>
      </c>
      <c r="R35" s="11">
        <v>341</v>
      </c>
      <c r="S35" s="11">
        <v>53</v>
      </c>
      <c r="T35" s="11">
        <v>2585</v>
      </c>
      <c r="U35" s="11">
        <v>1</v>
      </c>
      <c r="V35" s="11">
        <v>2586</v>
      </c>
      <c r="W35" s="17">
        <f t="shared" si="2"/>
        <v>99.9613302397525</v>
      </c>
    </row>
    <row r="36" s="1" customFormat="1" spans="1:23">
      <c r="A36" s="6" t="s">
        <v>58</v>
      </c>
      <c r="B36" s="6" t="s">
        <v>24</v>
      </c>
      <c r="C36" s="7">
        <v>60</v>
      </c>
      <c r="D36" s="7">
        <v>310</v>
      </c>
      <c r="E36" s="7">
        <v>1873</v>
      </c>
      <c r="F36" s="7">
        <v>20</v>
      </c>
      <c r="G36" s="7">
        <v>20</v>
      </c>
      <c r="H36" s="7">
        <v>274</v>
      </c>
      <c r="I36" s="7">
        <v>27</v>
      </c>
      <c r="J36" s="7">
        <v>8</v>
      </c>
      <c r="K36" s="7">
        <v>55</v>
      </c>
      <c r="L36" s="7">
        <v>36349</v>
      </c>
      <c r="M36" s="7">
        <v>42272451</v>
      </c>
      <c r="N36" s="7">
        <v>2647</v>
      </c>
      <c r="O36" s="7">
        <f t="shared" si="0"/>
        <v>62.6176135374786</v>
      </c>
      <c r="P36" s="11">
        <v>2336</v>
      </c>
      <c r="Q36" s="16">
        <f t="shared" si="1"/>
        <v>6.42658670114721</v>
      </c>
      <c r="R36" s="11">
        <v>254</v>
      </c>
      <c r="S36" s="11">
        <v>23</v>
      </c>
      <c r="T36" s="11">
        <v>2624</v>
      </c>
      <c r="U36" s="11">
        <v>0</v>
      </c>
      <c r="V36" s="11">
        <v>2624</v>
      </c>
      <c r="W36" s="17">
        <f t="shared" si="2"/>
        <v>100</v>
      </c>
    </row>
    <row r="37" s="1" customFormat="1" spans="1:23">
      <c r="A37" s="6" t="s">
        <v>59</v>
      </c>
      <c r="B37" s="6" t="s">
        <v>24</v>
      </c>
      <c r="C37" s="7">
        <v>7</v>
      </c>
      <c r="D37" s="7">
        <v>38</v>
      </c>
      <c r="E37" s="7">
        <v>1280</v>
      </c>
      <c r="F37" s="7">
        <v>0</v>
      </c>
      <c r="G37" s="7">
        <v>4</v>
      </c>
      <c r="H37" s="7">
        <v>108</v>
      </c>
      <c r="I37" s="7">
        <v>4</v>
      </c>
      <c r="J37" s="7">
        <v>4</v>
      </c>
      <c r="K37" s="7">
        <v>19</v>
      </c>
      <c r="L37" s="7">
        <v>29284</v>
      </c>
      <c r="M37" s="7">
        <v>36129399</v>
      </c>
      <c r="N37" s="7">
        <v>1464</v>
      </c>
      <c r="O37" s="7">
        <f t="shared" si="0"/>
        <v>40.521017246924</v>
      </c>
      <c r="P37" s="11">
        <v>1332</v>
      </c>
      <c r="Q37" s="16">
        <f t="shared" si="1"/>
        <v>4.54855894003551</v>
      </c>
      <c r="R37" s="11">
        <v>114</v>
      </c>
      <c r="S37" s="11">
        <v>7</v>
      </c>
      <c r="T37" s="11">
        <v>1456</v>
      </c>
      <c r="U37" s="11">
        <v>1</v>
      </c>
      <c r="V37" s="11">
        <v>1457</v>
      </c>
      <c r="W37" s="17">
        <f t="shared" si="2"/>
        <v>99.9313658201785</v>
      </c>
    </row>
    <row r="38" s="1" customFormat="1" spans="1:23">
      <c r="A38" s="6" t="s">
        <v>60</v>
      </c>
      <c r="B38" s="6" t="s">
        <v>24</v>
      </c>
      <c r="C38" s="7">
        <v>1</v>
      </c>
      <c r="D38" s="7">
        <v>69</v>
      </c>
      <c r="E38" s="7">
        <v>936</v>
      </c>
      <c r="F38" s="7">
        <v>7</v>
      </c>
      <c r="G38" s="7">
        <v>29</v>
      </c>
      <c r="H38" s="7">
        <v>145</v>
      </c>
      <c r="I38" s="7">
        <v>17</v>
      </c>
      <c r="J38" s="7">
        <v>4</v>
      </c>
      <c r="K38" s="7">
        <v>20</v>
      </c>
      <c r="L38" s="7">
        <v>32831</v>
      </c>
      <c r="M38" s="7">
        <v>38917817</v>
      </c>
      <c r="N38" s="7">
        <v>1228</v>
      </c>
      <c r="O38" s="7">
        <f t="shared" si="0"/>
        <v>31.5536711630049</v>
      </c>
      <c r="P38" s="11">
        <v>1120</v>
      </c>
      <c r="Q38" s="16">
        <f t="shared" si="1"/>
        <v>3.41140994791508</v>
      </c>
      <c r="R38" s="11">
        <v>95</v>
      </c>
      <c r="S38" s="11">
        <v>16</v>
      </c>
      <c r="T38" s="11">
        <v>1212</v>
      </c>
      <c r="U38" s="11">
        <v>0</v>
      </c>
      <c r="V38" s="11">
        <v>1212</v>
      </c>
      <c r="W38" s="17">
        <f t="shared" si="2"/>
        <v>100</v>
      </c>
    </row>
    <row r="39" s="1" customFormat="1" spans="1:23">
      <c r="A39" s="6" t="s">
        <v>61</v>
      </c>
      <c r="B39" s="6" t="s">
        <v>24</v>
      </c>
      <c r="C39" s="7">
        <v>36</v>
      </c>
      <c r="D39" s="7">
        <v>124</v>
      </c>
      <c r="E39" s="7">
        <v>1937</v>
      </c>
      <c r="F39" s="7">
        <v>3</v>
      </c>
      <c r="G39" s="7">
        <v>12</v>
      </c>
      <c r="H39" s="7">
        <v>297</v>
      </c>
      <c r="I39" s="7">
        <v>11</v>
      </c>
      <c r="J39" s="7">
        <v>3</v>
      </c>
      <c r="K39" s="7">
        <v>15</v>
      </c>
      <c r="L39" s="7">
        <v>56044</v>
      </c>
      <c r="M39" s="7">
        <v>65463051</v>
      </c>
      <c r="N39" s="7">
        <v>2438</v>
      </c>
      <c r="O39" s="7">
        <f t="shared" si="0"/>
        <v>37.2423827297631</v>
      </c>
      <c r="P39" s="11">
        <v>2208</v>
      </c>
      <c r="Q39" s="16">
        <f t="shared" si="1"/>
        <v>3.93976161587324</v>
      </c>
      <c r="R39" s="11">
        <v>198</v>
      </c>
      <c r="S39" s="11">
        <v>26</v>
      </c>
      <c r="T39" s="11">
        <v>2412</v>
      </c>
      <c r="U39" s="11">
        <v>0</v>
      </c>
      <c r="V39" s="11">
        <v>2412</v>
      </c>
      <c r="W39" s="17">
        <f t="shared" si="2"/>
        <v>100</v>
      </c>
    </row>
    <row r="40" s="1" customFormat="1" spans="1:23">
      <c r="A40" s="6" t="s">
        <v>62</v>
      </c>
      <c r="B40" s="6" t="s">
        <v>24</v>
      </c>
      <c r="C40" s="7">
        <v>19</v>
      </c>
      <c r="D40" s="7">
        <v>21</v>
      </c>
      <c r="E40" s="7">
        <v>864</v>
      </c>
      <c r="F40" s="7">
        <v>8</v>
      </c>
      <c r="G40" s="7">
        <v>11</v>
      </c>
      <c r="H40" s="7">
        <v>166</v>
      </c>
      <c r="I40" s="7">
        <v>2</v>
      </c>
      <c r="J40" s="7">
        <v>0</v>
      </c>
      <c r="K40" s="7">
        <v>9</v>
      </c>
      <c r="L40" s="7">
        <v>40134</v>
      </c>
      <c r="M40" s="7">
        <v>43703865</v>
      </c>
      <c r="N40" s="7">
        <v>1100</v>
      </c>
      <c r="O40" s="7">
        <f t="shared" si="0"/>
        <v>25.1693986332788</v>
      </c>
      <c r="P40" s="11">
        <v>1021</v>
      </c>
      <c r="Q40" s="16">
        <f t="shared" si="1"/>
        <v>2.54397767478946</v>
      </c>
      <c r="R40" s="11">
        <v>67</v>
      </c>
      <c r="S40" s="11">
        <v>10</v>
      </c>
      <c r="T40" s="11">
        <v>1090</v>
      </c>
      <c r="U40" s="11">
        <v>0</v>
      </c>
      <c r="V40" s="11">
        <v>1090</v>
      </c>
      <c r="W40" s="17">
        <f t="shared" si="2"/>
        <v>100</v>
      </c>
    </row>
    <row r="41" s="1" customFormat="1" spans="1:23">
      <c r="A41" s="6" t="s">
        <v>63</v>
      </c>
      <c r="B41" s="6" t="s">
        <v>24</v>
      </c>
      <c r="C41" s="7">
        <v>10</v>
      </c>
      <c r="D41" s="7">
        <v>38</v>
      </c>
      <c r="E41" s="7">
        <v>1808</v>
      </c>
      <c r="F41" s="7">
        <v>13</v>
      </c>
      <c r="G41" s="7">
        <v>8</v>
      </c>
      <c r="H41" s="7">
        <v>381</v>
      </c>
      <c r="I41" s="7">
        <v>5</v>
      </c>
      <c r="J41" s="7">
        <v>1</v>
      </c>
      <c r="K41" s="7">
        <v>16</v>
      </c>
      <c r="L41" s="7">
        <v>70478</v>
      </c>
      <c r="M41" s="7">
        <v>83137743</v>
      </c>
      <c r="N41" s="7">
        <v>2280</v>
      </c>
      <c r="O41" s="7">
        <f t="shared" si="0"/>
        <v>27.4243672936851</v>
      </c>
      <c r="P41" s="11">
        <v>2091</v>
      </c>
      <c r="Q41" s="16">
        <f t="shared" si="1"/>
        <v>2.96688328272652</v>
      </c>
      <c r="R41" s="11">
        <v>152</v>
      </c>
      <c r="S41" s="11">
        <v>16</v>
      </c>
      <c r="T41" s="11">
        <v>2264</v>
      </c>
      <c r="U41" s="11">
        <v>0</v>
      </c>
      <c r="V41" s="11">
        <v>2264</v>
      </c>
      <c r="W41" s="17">
        <f t="shared" si="2"/>
        <v>100</v>
      </c>
    </row>
    <row r="42" s="1" customFormat="1" spans="1:23">
      <c r="A42" s="6" t="s">
        <v>64</v>
      </c>
      <c r="B42" s="6" t="s">
        <v>24</v>
      </c>
      <c r="C42" s="7">
        <v>21</v>
      </c>
      <c r="D42" s="7">
        <v>42</v>
      </c>
      <c r="E42" s="7">
        <v>1036</v>
      </c>
      <c r="F42" s="7">
        <v>6</v>
      </c>
      <c r="G42" s="7">
        <v>11</v>
      </c>
      <c r="H42" s="7">
        <v>207</v>
      </c>
      <c r="I42" s="7">
        <v>6</v>
      </c>
      <c r="J42" s="7">
        <v>2</v>
      </c>
      <c r="K42" s="7">
        <v>11</v>
      </c>
      <c r="L42" s="7">
        <v>37505</v>
      </c>
      <c r="M42" s="7">
        <v>45019830</v>
      </c>
      <c r="N42" s="7">
        <v>1342</v>
      </c>
      <c r="O42" s="7">
        <f t="shared" si="0"/>
        <v>29.8090863515033</v>
      </c>
      <c r="P42" s="11">
        <v>1221</v>
      </c>
      <c r="Q42" s="16">
        <f t="shared" si="1"/>
        <v>3.25556592454339</v>
      </c>
      <c r="R42" s="11">
        <v>89</v>
      </c>
      <c r="S42" s="11">
        <v>12</v>
      </c>
      <c r="T42" s="11">
        <v>1327</v>
      </c>
      <c r="U42" s="11">
        <v>3</v>
      </c>
      <c r="V42" s="11">
        <v>1330</v>
      </c>
      <c r="W42" s="17">
        <f t="shared" si="2"/>
        <v>99.7744360902256</v>
      </c>
    </row>
    <row r="43" s="1" customFormat="1" spans="1:23">
      <c r="A43" s="6" t="s">
        <v>65</v>
      </c>
      <c r="B43" s="6" t="s">
        <v>24</v>
      </c>
      <c r="C43" s="7">
        <v>39</v>
      </c>
      <c r="D43" s="7">
        <v>51</v>
      </c>
      <c r="E43" s="7">
        <v>482</v>
      </c>
      <c r="F43" s="7">
        <v>40</v>
      </c>
      <c r="G43" s="7">
        <v>27</v>
      </c>
      <c r="H43" s="7">
        <v>82</v>
      </c>
      <c r="I43" s="7">
        <v>7</v>
      </c>
      <c r="J43" s="7">
        <v>5</v>
      </c>
      <c r="K43" s="7">
        <v>108</v>
      </c>
      <c r="L43" s="7">
        <v>25413</v>
      </c>
      <c r="M43" s="7">
        <v>34149213</v>
      </c>
      <c r="N43" s="7">
        <v>841</v>
      </c>
      <c r="O43" s="7">
        <f t="shared" si="0"/>
        <v>24.6272146886665</v>
      </c>
      <c r="P43" s="11">
        <v>770</v>
      </c>
      <c r="Q43" s="16">
        <f t="shared" si="1"/>
        <v>3.02994530358478</v>
      </c>
      <c r="R43" s="11">
        <v>63</v>
      </c>
      <c r="S43" s="11">
        <v>18</v>
      </c>
      <c r="T43" s="11">
        <v>817</v>
      </c>
      <c r="U43" s="11">
        <v>6</v>
      </c>
      <c r="V43" s="11">
        <v>823</v>
      </c>
      <c r="W43" s="17">
        <f t="shared" si="2"/>
        <v>99.2709599027947</v>
      </c>
    </row>
    <row r="44" s="1" customFormat="1" spans="1:23">
      <c r="A44" s="6" t="s">
        <v>66</v>
      </c>
      <c r="B44" s="6" t="s">
        <v>24</v>
      </c>
      <c r="C44" s="7">
        <v>8</v>
      </c>
      <c r="D44" s="7">
        <v>14</v>
      </c>
      <c r="E44" s="7">
        <v>609</v>
      </c>
      <c r="F44" s="7">
        <v>6</v>
      </c>
      <c r="G44" s="7">
        <v>12</v>
      </c>
      <c r="H44" s="7">
        <v>104</v>
      </c>
      <c r="I44" s="7">
        <v>5</v>
      </c>
      <c r="J44" s="7">
        <v>0</v>
      </c>
      <c r="K44" s="7">
        <v>1</v>
      </c>
      <c r="L44" s="7">
        <v>30964</v>
      </c>
      <c r="M44" s="7">
        <v>34948989</v>
      </c>
      <c r="N44" s="7">
        <v>759</v>
      </c>
      <c r="O44" s="7">
        <f t="shared" si="0"/>
        <v>21.7173664165221</v>
      </c>
      <c r="P44" s="11">
        <v>713</v>
      </c>
      <c r="Q44" s="16">
        <f t="shared" si="1"/>
        <v>2.30267407311717</v>
      </c>
      <c r="R44" s="11">
        <v>44</v>
      </c>
      <c r="S44" s="11">
        <v>4</v>
      </c>
      <c r="T44" s="11">
        <v>755</v>
      </c>
      <c r="U44" s="11">
        <v>0</v>
      </c>
      <c r="V44" s="11">
        <v>755</v>
      </c>
      <c r="W44" s="17">
        <f t="shared" si="2"/>
        <v>100</v>
      </c>
    </row>
    <row r="45" s="1" customFormat="1" spans="1:23">
      <c r="A45" s="6" t="s">
        <v>67</v>
      </c>
      <c r="B45" s="6" t="s">
        <v>24</v>
      </c>
      <c r="C45" s="7">
        <v>16</v>
      </c>
      <c r="D45" s="7">
        <v>24</v>
      </c>
      <c r="E45" s="7">
        <v>1129</v>
      </c>
      <c r="F45" s="7">
        <v>2</v>
      </c>
      <c r="G45" s="7">
        <v>8</v>
      </c>
      <c r="H45" s="7">
        <v>189</v>
      </c>
      <c r="I45" s="7">
        <v>3</v>
      </c>
      <c r="J45" s="7">
        <v>0</v>
      </c>
      <c r="K45" s="7">
        <v>3</v>
      </c>
      <c r="L45" s="7">
        <v>50461</v>
      </c>
      <c r="M45" s="7">
        <v>63257298</v>
      </c>
      <c r="N45" s="7">
        <v>1374</v>
      </c>
      <c r="O45" s="7">
        <f t="shared" si="0"/>
        <v>21.7208139367571</v>
      </c>
      <c r="P45" s="11">
        <v>1292</v>
      </c>
      <c r="Q45" s="16">
        <f t="shared" si="1"/>
        <v>2.56039317492717</v>
      </c>
      <c r="R45" s="11">
        <v>77</v>
      </c>
      <c r="S45" s="11">
        <v>3</v>
      </c>
      <c r="T45" s="11">
        <v>1370</v>
      </c>
      <c r="U45" s="11">
        <v>1</v>
      </c>
      <c r="V45" s="11">
        <v>1371</v>
      </c>
      <c r="W45" s="17">
        <f t="shared" si="2"/>
        <v>99.927060539752</v>
      </c>
    </row>
    <row r="46" s="1" customFormat="1" spans="1:23">
      <c r="A46" s="6" t="s">
        <v>68</v>
      </c>
      <c r="B46" s="6" t="s">
        <v>24</v>
      </c>
      <c r="C46" s="7">
        <v>47</v>
      </c>
      <c r="D46" s="7">
        <v>12</v>
      </c>
      <c r="E46" s="7">
        <v>1974</v>
      </c>
      <c r="F46" s="7">
        <v>8</v>
      </c>
      <c r="G46" s="7">
        <v>9</v>
      </c>
      <c r="H46" s="7">
        <v>91</v>
      </c>
      <c r="I46" s="7">
        <v>1</v>
      </c>
      <c r="J46" s="7">
        <v>1</v>
      </c>
      <c r="K46" s="7">
        <v>10</v>
      </c>
      <c r="L46" s="7">
        <v>43484</v>
      </c>
      <c r="M46" s="7">
        <v>52200282</v>
      </c>
      <c r="N46" s="7">
        <v>2153</v>
      </c>
      <c r="O46" s="7">
        <f t="shared" si="0"/>
        <v>41.2449879102186</v>
      </c>
      <c r="P46" s="11">
        <v>1978</v>
      </c>
      <c r="Q46" s="16">
        <f t="shared" si="1"/>
        <v>4.54879955845828</v>
      </c>
      <c r="R46" s="11">
        <v>158</v>
      </c>
      <c r="S46" s="11">
        <v>7</v>
      </c>
      <c r="T46" s="11">
        <v>2146</v>
      </c>
      <c r="U46" s="11">
        <v>0</v>
      </c>
      <c r="V46" s="11">
        <v>2146</v>
      </c>
      <c r="W46" s="17">
        <f t="shared" si="2"/>
        <v>100</v>
      </c>
    </row>
    <row r="47" s="1" customFormat="1" spans="1:23">
      <c r="A47" s="6" t="s">
        <v>69</v>
      </c>
      <c r="B47" s="6" t="s">
        <v>24</v>
      </c>
      <c r="C47" s="7">
        <v>45</v>
      </c>
      <c r="D47" s="7">
        <v>90</v>
      </c>
      <c r="E47" s="7">
        <v>1098</v>
      </c>
      <c r="F47" s="7">
        <v>5</v>
      </c>
      <c r="G47" s="7">
        <v>19</v>
      </c>
      <c r="H47" s="7">
        <v>267</v>
      </c>
      <c r="I47" s="7">
        <v>10</v>
      </c>
      <c r="J47" s="7">
        <v>2</v>
      </c>
      <c r="K47" s="7">
        <v>4</v>
      </c>
      <c r="L47" s="7">
        <v>39734</v>
      </c>
      <c r="M47" s="7">
        <v>35468972</v>
      </c>
      <c r="N47" s="7">
        <v>1540</v>
      </c>
      <c r="O47" s="7">
        <f t="shared" si="0"/>
        <v>43.4182304465999</v>
      </c>
      <c r="P47" s="11">
        <v>1379</v>
      </c>
      <c r="Q47" s="16">
        <f t="shared" si="1"/>
        <v>3.47057935269542</v>
      </c>
      <c r="R47" s="11">
        <v>126</v>
      </c>
      <c r="S47" s="11">
        <v>19</v>
      </c>
      <c r="T47" s="11">
        <v>1519</v>
      </c>
      <c r="U47" s="11">
        <v>2</v>
      </c>
      <c r="V47" s="11">
        <v>1521</v>
      </c>
      <c r="W47" s="17">
        <f t="shared" si="2"/>
        <v>99.8685075608153</v>
      </c>
    </row>
    <row r="48" s="1" customFormat="1" spans="1:23">
      <c r="A48" s="6" t="s">
        <v>70</v>
      </c>
      <c r="B48" s="6" t="s">
        <v>24</v>
      </c>
      <c r="C48" s="7">
        <v>13</v>
      </c>
      <c r="D48" s="7">
        <v>158</v>
      </c>
      <c r="E48" s="7">
        <v>644</v>
      </c>
      <c r="F48" s="7">
        <v>10</v>
      </c>
      <c r="G48" s="7">
        <v>17</v>
      </c>
      <c r="H48" s="7">
        <v>147</v>
      </c>
      <c r="I48" s="7">
        <v>51</v>
      </c>
      <c r="J48" s="7">
        <v>18</v>
      </c>
      <c r="K48" s="7">
        <v>29</v>
      </c>
      <c r="L48" s="7">
        <v>30294</v>
      </c>
      <c r="M48" s="7">
        <v>36812031</v>
      </c>
      <c r="N48" s="7">
        <v>1087</v>
      </c>
      <c r="O48" s="7">
        <f t="shared" si="0"/>
        <v>29.5283897810474</v>
      </c>
      <c r="P48" s="11">
        <v>1032</v>
      </c>
      <c r="Q48" s="16">
        <f t="shared" si="1"/>
        <v>3.40661517132105</v>
      </c>
      <c r="R48" s="11">
        <v>50</v>
      </c>
      <c r="S48" s="11">
        <v>3</v>
      </c>
      <c r="T48" s="11">
        <v>385</v>
      </c>
      <c r="U48" s="11">
        <v>699</v>
      </c>
      <c r="V48" s="11">
        <v>1084</v>
      </c>
      <c r="W48" s="17">
        <f t="shared" si="2"/>
        <v>35.5166051660517</v>
      </c>
    </row>
    <row r="49" s="1" customFormat="1" spans="1:23">
      <c r="A49" s="6" t="s">
        <v>71</v>
      </c>
      <c r="B49" s="6" t="s">
        <v>24</v>
      </c>
      <c r="C49" s="7">
        <v>16</v>
      </c>
      <c r="D49" s="7">
        <v>40</v>
      </c>
      <c r="E49" s="7">
        <v>827</v>
      </c>
      <c r="F49" s="7">
        <v>4</v>
      </c>
      <c r="G49" s="7">
        <v>9</v>
      </c>
      <c r="H49" s="7">
        <v>162</v>
      </c>
      <c r="I49" s="7">
        <v>8</v>
      </c>
      <c r="J49" s="7">
        <v>0</v>
      </c>
      <c r="K49" s="7">
        <v>10</v>
      </c>
      <c r="L49" s="7">
        <v>33033</v>
      </c>
      <c r="M49" s="7">
        <v>38606748</v>
      </c>
      <c r="N49" s="7">
        <v>1076</v>
      </c>
      <c r="O49" s="7">
        <f t="shared" si="0"/>
        <v>27.8707753369955</v>
      </c>
      <c r="P49" s="11">
        <v>977</v>
      </c>
      <c r="Q49" s="16">
        <f t="shared" si="1"/>
        <v>2.95764841219387</v>
      </c>
      <c r="R49" s="11">
        <v>76</v>
      </c>
      <c r="S49" s="11">
        <v>15</v>
      </c>
      <c r="T49" s="11">
        <v>1059</v>
      </c>
      <c r="U49" s="11">
        <v>2</v>
      </c>
      <c r="V49" s="11">
        <v>1061</v>
      </c>
      <c r="W49" s="17">
        <f t="shared" si="2"/>
        <v>99.8114985862394</v>
      </c>
    </row>
    <row r="50" s="1" customFormat="1" spans="1:23">
      <c r="A50" s="6" t="s">
        <v>72</v>
      </c>
      <c r="B50" s="6" t="s">
        <v>24</v>
      </c>
      <c r="C50" s="7">
        <v>48</v>
      </c>
      <c r="D50" s="7">
        <v>112</v>
      </c>
      <c r="E50" s="7">
        <v>1207</v>
      </c>
      <c r="F50" s="7">
        <v>11</v>
      </c>
      <c r="G50" s="7">
        <v>18</v>
      </c>
      <c r="H50" s="7">
        <v>218</v>
      </c>
      <c r="I50" s="7">
        <v>9</v>
      </c>
      <c r="J50" s="7">
        <v>0</v>
      </c>
      <c r="K50" s="7">
        <v>7</v>
      </c>
      <c r="L50" s="7">
        <v>50894</v>
      </c>
      <c r="M50" s="7">
        <v>50127819</v>
      </c>
      <c r="N50" s="7">
        <v>1630</v>
      </c>
      <c r="O50" s="7">
        <f t="shared" si="0"/>
        <v>32.5168745123342</v>
      </c>
      <c r="P50" s="11">
        <v>1453</v>
      </c>
      <c r="Q50" s="16">
        <f t="shared" si="1"/>
        <v>2.85495343262467</v>
      </c>
      <c r="R50" s="11">
        <v>129</v>
      </c>
      <c r="S50" s="11">
        <v>28</v>
      </c>
      <c r="T50" s="11">
        <v>1594</v>
      </c>
      <c r="U50" s="11">
        <v>8</v>
      </c>
      <c r="V50" s="11">
        <v>1602</v>
      </c>
      <c r="W50" s="17">
        <f t="shared" si="2"/>
        <v>99.5006242197253</v>
      </c>
    </row>
    <row r="51" s="1" customFormat="1" spans="1:23">
      <c r="A51" s="6" t="s">
        <v>73</v>
      </c>
      <c r="B51" s="6" t="s">
        <v>24</v>
      </c>
      <c r="C51" s="7">
        <v>62</v>
      </c>
      <c r="D51" s="7">
        <v>114</v>
      </c>
      <c r="E51" s="7">
        <v>1832</v>
      </c>
      <c r="F51" s="7">
        <v>8</v>
      </c>
      <c r="G51" s="7">
        <v>4</v>
      </c>
      <c r="H51" s="7">
        <v>221</v>
      </c>
      <c r="I51" s="7">
        <v>4</v>
      </c>
      <c r="J51" s="7">
        <v>1</v>
      </c>
      <c r="K51" s="7">
        <v>22</v>
      </c>
      <c r="L51" s="7">
        <v>28140</v>
      </c>
      <c r="M51" s="7">
        <v>33563049</v>
      </c>
      <c r="N51" s="7">
        <v>2268</v>
      </c>
      <c r="O51" s="7">
        <f t="shared" si="0"/>
        <v>67.5743136447466</v>
      </c>
      <c r="P51" s="11">
        <v>1981</v>
      </c>
      <c r="Q51" s="16">
        <f t="shared" si="1"/>
        <v>7.03980099502488</v>
      </c>
      <c r="R51" s="11">
        <v>226</v>
      </c>
      <c r="S51" s="11">
        <v>26</v>
      </c>
      <c r="T51" s="11">
        <v>2236</v>
      </c>
      <c r="U51" s="11">
        <v>6</v>
      </c>
      <c r="V51" s="11">
        <v>2242</v>
      </c>
      <c r="W51" s="17">
        <f t="shared" si="2"/>
        <v>99.7323818019625</v>
      </c>
    </row>
    <row r="52" s="1" customFormat="1" spans="1:23">
      <c r="A52" s="6" t="s">
        <v>74</v>
      </c>
      <c r="B52" s="6" t="s">
        <v>24</v>
      </c>
      <c r="C52" s="7">
        <v>10</v>
      </c>
      <c r="D52" s="7">
        <v>28</v>
      </c>
      <c r="E52" s="7">
        <v>200</v>
      </c>
      <c r="F52" s="7">
        <v>1</v>
      </c>
      <c r="G52" s="7">
        <v>1</v>
      </c>
      <c r="H52" s="7">
        <v>6</v>
      </c>
      <c r="I52" s="7">
        <v>2</v>
      </c>
      <c r="J52" s="7">
        <v>4</v>
      </c>
      <c r="K52" s="7">
        <v>0</v>
      </c>
      <c r="L52" s="7">
        <v>19465</v>
      </c>
      <c r="M52" s="7">
        <v>24268338</v>
      </c>
      <c r="N52" s="7">
        <v>252</v>
      </c>
      <c r="O52" s="7">
        <f t="shared" si="0"/>
        <v>10.3839002077522</v>
      </c>
      <c r="P52" s="11">
        <v>243</v>
      </c>
      <c r="Q52" s="16">
        <f t="shared" si="1"/>
        <v>1.24839455432828</v>
      </c>
      <c r="R52" s="11">
        <v>8</v>
      </c>
      <c r="S52" s="11">
        <v>3</v>
      </c>
      <c r="T52" s="11">
        <v>249</v>
      </c>
      <c r="U52" s="11">
        <v>0</v>
      </c>
      <c r="V52" s="11">
        <v>249</v>
      </c>
      <c r="W52" s="17">
        <f t="shared" si="2"/>
        <v>100</v>
      </c>
    </row>
    <row r="53" s="1" customFormat="1" spans="1:23">
      <c r="A53" s="6" t="s">
        <v>75</v>
      </c>
      <c r="B53" s="6" t="s">
        <v>24</v>
      </c>
      <c r="C53" s="7">
        <v>8</v>
      </c>
      <c r="D53" s="7">
        <v>156</v>
      </c>
      <c r="E53" s="7">
        <v>594</v>
      </c>
      <c r="F53" s="7">
        <v>5</v>
      </c>
      <c r="G53" s="7">
        <v>8</v>
      </c>
      <c r="H53" s="7">
        <v>58</v>
      </c>
      <c r="I53" s="7">
        <v>18</v>
      </c>
      <c r="J53" s="7">
        <v>3</v>
      </c>
      <c r="K53" s="7">
        <v>11</v>
      </c>
      <c r="L53" s="7">
        <v>26685</v>
      </c>
      <c r="M53" s="7">
        <v>30293379</v>
      </c>
      <c r="N53" s="7">
        <v>861</v>
      </c>
      <c r="O53" s="7">
        <f t="shared" si="0"/>
        <v>28.4220522246792</v>
      </c>
      <c r="P53" s="11">
        <v>793</v>
      </c>
      <c r="Q53" s="16">
        <f t="shared" si="1"/>
        <v>2.97170695147086</v>
      </c>
      <c r="R53" s="11">
        <v>58</v>
      </c>
      <c r="S53" s="11">
        <v>13</v>
      </c>
      <c r="T53" s="11">
        <v>848</v>
      </c>
      <c r="U53" s="11">
        <v>0</v>
      </c>
      <c r="V53" s="11">
        <v>848</v>
      </c>
      <c r="W53" s="17">
        <f t="shared" si="2"/>
        <v>100</v>
      </c>
    </row>
    <row r="54" s="1" customFormat="1" spans="1:23">
      <c r="A54" s="6" t="s">
        <v>76</v>
      </c>
      <c r="B54" s="6" t="s">
        <v>24</v>
      </c>
      <c r="C54" s="7">
        <v>128</v>
      </c>
      <c r="D54" s="7">
        <v>727</v>
      </c>
      <c r="E54" s="7">
        <v>1118</v>
      </c>
      <c r="F54" s="7">
        <v>172</v>
      </c>
      <c r="G54" s="7">
        <v>271</v>
      </c>
      <c r="H54" s="7">
        <v>556</v>
      </c>
      <c r="I54" s="7">
        <v>127</v>
      </c>
      <c r="J54" s="7">
        <v>32</v>
      </c>
      <c r="K54" s="7">
        <v>12</v>
      </c>
      <c r="L54" s="7">
        <v>42006</v>
      </c>
      <c r="M54" s="7">
        <v>57939557</v>
      </c>
      <c r="N54" s="7">
        <v>3143</v>
      </c>
      <c r="O54" s="7">
        <f t="shared" si="0"/>
        <v>54.246186245435</v>
      </c>
      <c r="P54" s="11">
        <v>2787</v>
      </c>
      <c r="Q54" s="16">
        <f t="shared" si="1"/>
        <v>6.63476646193401</v>
      </c>
      <c r="R54" s="11">
        <v>304</v>
      </c>
      <c r="S54" s="11">
        <v>57</v>
      </c>
      <c r="T54" s="11">
        <v>3086</v>
      </c>
      <c r="U54" s="11">
        <v>0</v>
      </c>
      <c r="V54" s="11">
        <v>3086</v>
      </c>
      <c r="W54" s="17">
        <f t="shared" si="2"/>
        <v>100</v>
      </c>
    </row>
    <row r="55" s="1" customFormat="1" spans="1:23">
      <c r="A55" s="6" t="s">
        <v>77</v>
      </c>
      <c r="B55" s="6" t="s">
        <v>24</v>
      </c>
      <c r="C55" s="7">
        <v>33</v>
      </c>
      <c r="D55" s="7">
        <v>988</v>
      </c>
      <c r="E55" s="7">
        <v>1271</v>
      </c>
      <c r="F55" s="7">
        <v>97</v>
      </c>
      <c r="G55" s="7">
        <v>215</v>
      </c>
      <c r="H55" s="7">
        <v>267</v>
      </c>
      <c r="I55" s="7">
        <v>166</v>
      </c>
      <c r="J55" s="7">
        <v>29</v>
      </c>
      <c r="K55" s="7">
        <v>30</v>
      </c>
      <c r="L55" s="7">
        <v>32720</v>
      </c>
      <c r="M55" s="7">
        <v>54006099</v>
      </c>
      <c r="N55" s="7">
        <v>3096</v>
      </c>
      <c r="O55" s="7">
        <f t="shared" si="0"/>
        <v>57.3268585831389</v>
      </c>
      <c r="P55" s="11">
        <v>2760</v>
      </c>
      <c r="Q55" s="16">
        <f t="shared" si="1"/>
        <v>8.43520782396088</v>
      </c>
      <c r="R55" s="11">
        <v>295</v>
      </c>
      <c r="S55" s="11">
        <v>34</v>
      </c>
      <c r="T55" s="11">
        <v>3062</v>
      </c>
      <c r="U55" s="11">
        <v>0</v>
      </c>
      <c r="V55" s="11">
        <v>3062</v>
      </c>
      <c r="W55" s="17">
        <f t="shared" si="2"/>
        <v>100</v>
      </c>
    </row>
    <row r="56" s="1" customFormat="1" spans="1:23">
      <c r="A56" s="6" t="s">
        <v>78</v>
      </c>
      <c r="B56" s="6" t="s">
        <v>24</v>
      </c>
      <c r="C56" s="7">
        <v>30</v>
      </c>
      <c r="D56" s="7">
        <v>101</v>
      </c>
      <c r="E56" s="7">
        <v>1244</v>
      </c>
      <c r="F56" s="7">
        <v>8</v>
      </c>
      <c r="G56" s="7">
        <v>18</v>
      </c>
      <c r="H56" s="7">
        <v>260</v>
      </c>
      <c r="I56" s="7">
        <v>13</v>
      </c>
      <c r="J56" s="7">
        <v>2</v>
      </c>
      <c r="K56" s="7">
        <v>13</v>
      </c>
      <c r="L56" s="7">
        <v>41335</v>
      </c>
      <c r="M56" s="7">
        <v>47898012</v>
      </c>
      <c r="N56" s="7">
        <v>1689</v>
      </c>
      <c r="O56" s="7">
        <f t="shared" si="0"/>
        <v>35.2624238350435</v>
      </c>
      <c r="P56" s="11">
        <v>1498</v>
      </c>
      <c r="Q56" s="16">
        <f t="shared" si="1"/>
        <v>3.62404741744284</v>
      </c>
      <c r="R56" s="11">
        <v>158</v>
      </c>
      <c r="S56" s="11">
        <v>32</v>
      </c>
      <c r="T56" s="11">
        <v>1655</v>
      </c>
      <c r="U56" s="11">
        <v>2</v>
      </c>
      <c r="V56" s="11">
        <v>1657</v>
      </c>
      <c r="W56" s="17">
        <f t="shared" si="2"/>
        <v>99.87929993965</v>
      </c>
    </row>
    <row r="57" s="1" customFormat="1" spans="1:23">
      <c r="A57" s="6" t="s">
        <v>79</v>
      </c>
      <c r="B57" s="6" t="s">
        <v>24</v>
      </c>
      <c r="C57" s="7">
        <v>505</v>
      </c>
      <c r="D57" s="7">
        <v>3731</v>
      </c>
      <c r="E57" s="7">
        <v>1429</v>
      </c>
      <c r="F57" s="7">
        <v>164</v>
      </c>
      <c r="G57" s="7">
        <v>190</v>
      </c>
      <c r="H57" s="7">
        <v>287</v>
      </c>
      <c r="I57" s="7">
        <v>272</v>
      </c>
      <c r="J57" s="7">
        <v>106</v>
      </c>
      <c r="K57" s="7">
        <v>86</v>
      </c>
      <c r="L57" s="7">
        <v>32242</v>
      </c>
      <c r="M57" s="7">
        <v>57245095</v>
      </c>
      <c r="N57" s="7">
        <v>6770</v>
      </c>
      <c r="O57" s="7">
        <f t="shared" si="0"/>
        <v>118.263407546096</v>
      </c>
      <c r="P57" s="11">
        <v>5669</v>
      </c>
      <c r="Q57" s="16">
        <f t="shared" si="1"/>
        <v>17.5826561627691</v>
      </c>
      <c r="R57" s="11">
        <v>910</v>
      </c>
      <c r="S57" s="11">
        <v>96</v>
      </c>
      <c r="T57" s="11">
        <v>6674</v>
      </c>
      <c r="U57" s="11">
        <v>0</v>
      </c>
      <c r="V57" s="11">
        <v>6674</v>
      </c>
      <c r="W57" s="17">
        <f t="shared" si="2"/>
        <v>100</v>
      </c>
    </row>
    <row r="58" s="1" customFormat="1" spans="1:23">
      <c r="A58" s="6" t="s">
        <v>80</v>
      </c>
      <c r="B58" s="6" t="s">
        <v>24</v>
      </c>
      <c r="C58" s="7">
        <v>36</v>
      </c>
      <c r="D58" s="7">
        <v>188</v>
      </c>
      <c r="E58" s="7">
        <v>873</v>
      </c>
      <c r="F58" s="7">
        <v>8</v>
      </c>
      <c r="G58" s="7">
        <v>10</v>
      </c>
      <c r="H58" s="7">
        <v>189</v>
      </c>
      <c r="I58" s="7">
        <v>22</v>
      </c>
      <c r="J58" s="7">
        <v>2</v>
      </c>
      <c r="K58" s="7">
        <v>54</v>
      </c>
      <c r="L58" s="7">
        <v>26873</v>
      </c>
      <c r="M58" s="7">
        <v>33081117</v>
      </c>
      <c r="N58" s="7">
        <v>1382</v>
      </c>
      <c r="O58" s="7">
        <f t="shared" si="0"/>
        <v>41.7760984310173</v>
      </c>
      <c r="P58" s="11">
        <v>1250</v>
      </c>
      <c r="Q58" s="16">
        <f t="shared" si="1"/>
        <v>4.65150894950322</v>
      </c>
      <c r="R58" s="11">
        <v>111</v>
      </c>
      <c r="S58" s="11">
        <v>19</v>
      </c>
      <c r="T58" s="11">
        <v>1363</v>
      </c>
      <c r="U58" s="11">
        <v>0</v>
      </c>
      <c r="V58" s="11">
        <v>1363</v>
      </c>
      <c r="W58" s="17">
        <f t="shared" si="2"/>
        <v>100</v>
      </c>
    </row>
    <row r="59" s="1" customFormat="1" spans="1:23">
      <c r="A59" s="6" t="s">
        <v>81</v>
      </c>
      <c r="B59" s="6" t="s">
        <v>24</v>
      </c>
      <c r="C59" s="7">
        <v>25</v>
      </c>
      <c r="D59" s="7">
        <v>65</v>
      </c>
      <c r="E59" s="7">
        <v>2084</v>
      </c>
      <c r="F59" s="7">
        <v>5</v>
      </c>
      <c r="G59" s="7">
        <v>8</v>
      </c>
      <c r="H59" s="7">
        <v>132</v>
      </c>
      <c r="I59" s="7">
        <v>6</v>
      </c>
      <c r="J59" s="7">
        <v>3</v>
      </c>
      <c r="K59" s="7">
        <v>24</v>
      </c>
      <c r="L59" s="7">
        <v>43239</v>
      </c>
      <c r="M59" s="7">
        <v>49482990</v>
      </c>
      <c r="N59" s="7">
        <v>2352</v>
      </c>
      <c r="O59" s="7">
        <f t="shared" si="0"/>
        <v>47.5314850618364</v>
      </c>
      <c r="P59" s="11">
        <v>2128</v>
      </c>
      <c r="Q59" s="16">
        <f t="shared" si="1"/>
        <v>4.92148292051158</v>
      </c>
      <c r="R59" s="11">
        <v>193</v>
      </c>
      <c r="S59" s="11">
        <v>9</v>
      </c>
      <c r="T59" s="11">
        <v>2343</v>
      </c>
      <c r="U59" s="11">
        <v>0</v>
      </c>
      <c r="V59" s="11">
        <v>2343</v>
      </c>
      <c r="W59" s="17">
        <f t="shared" si="2"/>
        <v>100</v>
      </c>
    </row>
    <row r="60" s="1" customFormat="1" spans="1:23">
      <c r="A60" s="6" t="s">
        <v>82</v>
      </c>
      <c r="B60" s="6" t="s">
        <v>24</v>
      </c>
      <c r="C60" s="7">
        <v>7</v>
      </c>
      <c r="D60" s="7">
        <v>32</v>
      </c>
      <c r="E60" s="7">
        <v>946</v>
      </c>
      <c r="F60" s="7">
        <v>5</v>
      </c>
      <c r="G60" s="7">
        <v>8</v>
      </c>
      <c r="H60" s="7">
        <v>140</v>
      </c>
      <c r="I60" s="7">
        <v>7</v>
      </c>
      <c r="J60" s="7">
        <v>2</v>
      </c>
      <c r="K60" s="7">
        <v>6</v>
      </c>
      <c r="L60" s="7">
        <v>31221</v>
      </c>
      <c r="M60" s="7">
        <v>31347886</v>
      </c>
      <c r="N60" s="7">
        <v>1153</v>
      </c>
      <c r="O60" s="7">
        <f t="shared" si="0"/>
        <v>36.780789620072</v>
      </c>
      <c r="P60" s="11">
        <v>1051</v>
      </c>
      <c r="Q60" s="16">
        <f t="shared" si="1"/>
        <v>3.36632394862432</v>
      </c>
      <c r="R60" s="11">
        <v>80</v>
      </c>
      <c r="S60" s="11">
        <v>11</v>
      </c>
      <c r="T60" s="11">
        <v>1141</v>
      </c>
      <c r="U60" s="11">
        <v>1</v>
      </c>
      <c r="V60" s="11">
        <v>1142</v>
      </c>
      <c r="W60" s="17">
        <f t="shared" si="2"/>
        <v>99.9124343257443</v>
      </c>
    </row>
    <row r="61" s="1" customFormat="1" spans="1:23">
      <c r="A61" s="6" t="s">
        <v>83</v>
      </c>
      <c r="B61" s="6" t="s">
        <v>24</v>
      </c>
      <c r="C61" s="7">
        <v>8</v>
      </c>
      <c r="D61" s="7">
        <v>95</v>
      </c>
      <c r="E61" s="7">
        <v>1220</v>
      </c>
      <c r="F61" s="7">
        <v>13</v>
      </c>
      <c r="G61" s="7">
        <v>11</v>
      </c>
      <c r="H61" s="7">
        <v>205</v>
      </c>
      <c r="I61" s="7">
        <v>4</v>
      </c>
      <c r="J61" s="7">
        <v>1</v>
      </c>
      <c r="K61" s="7">
        <v>11</v>
      </c>
      <c r="L61" s="7">
        <v>37865</v>
      </c>
      <c r="M61" s="7">
        <v>45778794</v>
      </c>
      <c r="N61" s="7">
        <v>1568</v>
      </c>
      <c r="O61" s="7">
        <f t="shared" si="0"/>
        <v>34.2516668307164</v>
      </c>
      <c r="P61" s="11">
        <v>1423</v>
      </c>
      <c r="Q61" s="16">
        <f t="shared" si="1"/>
        <v>3.75808794401162</v>
      </c>
      <c r="R61" s="11">
        <v>104</v>
      </c>
      <c r="S61" s="11">
        <v>15</v>
      </c>
      <c r="T61" s="11">
        <v>1553</v>
      </c>
      <c r="U61" s="11">
        <v>0</v>
      </c>
      <c r="V61" s="11">
        <v>1553</v>
      </c>
      <c r="W61" s="17">
        <f t="shared" si="2"/>
        <v>100</v>
      </c>
    </row>
    <row r="62" s="1" customFormat="1" spans="1:23">
      <c r="A62" s="6" t="s">
        <v>84</v>
      </c>
      <c r="B62" s="6" t="s">
        <v>24</v>
      </c>
      <c r="C62" s="7">
        <v>4</v>
      </c>
      <c r="D62" s="7">
        <v>352</v>
      </c>
      <c r="E62" s="7">
        <v>861</v>
      </c>
      <c r="F62" s="7">
        <v>3</v>
      </c>
      <c r="G62" s="7">
        <v>29</v>
      </c>
      <c r="H62" s="7">
        <v>168</v>
      </c>
      <c r="I62" s="7">
        <v>16</v>
      </c>
      <c r="J62" s="7">
        <v>2</v>
      </c>
      <c r="K62" s="7">
        <v>4</v>
      </c>
      <c r="L62" s="7">
        <v>27986</v>
      </c>
      <c r="M62" s="7">
        <v>30535053</v>
      </c>
      <c r="N62" s="7">
        <v>1439</v>
      </c>
      <c r="O62" s="7">
        <f t="shared" si="0"/>
        <v>47.1261667697122</v>
      </c>
      <c r="P62" s="11">
        <v>1297</v>
      </c>
      <c r="Q62" s="16">
        <f t="shared" si="1"/>
        <v>4.63446008718645</v>
      </c>
      <c r="R62" s="11">
        <v>126</v>
      </c>
      <c r="S62" s="11">
        <v>20</v>
      </c>
      <c r="T62" s="11">
        <v>1421</v>
      </c>
      <c r="U62" s="11">
        <v>0</v>
      </c>
      <c r="V62" s="11">
        <v>1421</v>
      </c>
      <c r="W62" s="17">
        <f t="shared" si="2"/>
        <v>100</v>
      </c>
    </row>
    <row r="63" s="1" customFormat="1" spans="1:23">
      <c r="A63" s="6" t="s">
        <v>85</v>
      </c>
      <c r="B63" s="6" t="s">
        <v>24</v>
      </c>
      <c r="C63" s="7">
        <v>15</v>
      </c>
      <c r="D63" s="7">
        <v>63</v>
      </c>
      <c r="E63" s="7">
        <v>466</v>
      </c>
      <c r="F63" s="7">
        <v>6</v>
      </c>
      <c r="G63" s="7">
        <v>8</v>
      </c>
      <c r="H63" s="7">
        <v>99</v>
      </c>
      <c r="I63" s="7">
        <v>4</v>
      </c>
      <c r="J63" s="7">
        <v>0</v>
      </c>
      <c r="K63" s="7">
        <v>3</v>
      </c>
      <c r="L63" s="7">
        <v>27148</v>
      </c>
      <c r="M63" s="7">
        <v>32044806</v>
      </c>
      <c r="N63" s="7">
        <v>664</v>
      </c>
      <c r="O63" s="7">
        <f t="shared" si="0"/>
        <v>20.7209867333882</v>
      </c>
      <c r="P63" s="11">
        <v>604</v>
      </c>
      <c r="Q63" s="16">
        <f t="shared" si="1"/>
        <v>2.2248416089583</v>
      </c>
      <c r="R63" s="11">
        <v>46</v>
      </c>
      <c r="S63" s="11">
        <v>12</v>
      </c>
      <c r="T63" s="11">
        <v>652</v>
      </c>
      <c r="U63" s="11">
        <v>0</v>
      </c>
      <c r="V63" s="11">
        <v>652</v>
      </c>
      <c r="W63" s="17">
        <f t="shared" si="2"/>
        <v>100</v>
      </c>
    </row>
    <row r="64" s="1" customFormat="1" spans="1:23">
      <c r="A64" s="6" t="s">
        <v>86</v>
      </c>
      <c r="B64" s="6" t="s">
        <v>24</v>
      </c>
      <c r="C64" s="7">
        <v>10</v>
      </c>
      <c r="D64" s="7">
        <v>31</v>
      </c>
      <c r="E64" s="7">
        <v>972</v>
      </c>
      <c r="F64" s="7">
        <v>4</v>
      </c>
      <c r="G64" s="7">
        <v>10</v>
      </c>
      <c r="H64" s="7">
        <v>197</v>
      </c>
      <c r="I64" s="7">
        <v>3</v>
      </c>
      <c r="J64" s="7">
        <v>0</v>
      </c>
      <c r="K64" s="7">
        <v>17</v>
      </c>
      <c r="L64" s="7">
        <v>34725</v>
      </c>
      <c r="M64" s="7">
        <v>35971085</v>
      </c>
      <c r="N64" s="7">
        <v>1244</v>
      </c>
      <c r="O64" s="7">
        <f t="shared" si="0"/>
        <v>34.5833326962476</v>
      </c>
      <c r="P64" s="11">
        <v>826</v>
      </c>
      <c r="Q64" s="16">
        <f t="shared" si="1"/>
        <v>2.37868970482361</v>
      </c>
      <c r="R64" s="11">
        <v>124</v>
      </c>
      <c r="S64" s="11">
        <v>25</v>
      </c>
      <c r="T64" s="11">
        <v>1202</v>
      </c>
      <c r="U64" s="11">
        <v>17</v>
      </c>
      <c r="V64" s="11">
        <v>1219</v>
      </c>
      <c r="W64" s="17">
        <f t="shared" si="2"/>
        <v>98.6054142739951</v>
      </c>
    </row>
    <row r="65" s="1" customFormat="1" spans="1:23">
      <c r="A65" s="6" t="s">
        <v>87</v>
      </c>
      <c r="B65" s="6" t="s">
        <v>24</v>
      </c>
      <c r="C65" s="7">
        <v>4</v>
      </c>
      <c r="D65" s="7">
        <v>23</v>
      </c>
      <c r="E65" s="7">
        <v>1581</v>
      </c>
      <c r="F65" s="7">
        <v>12</v>
      </c>
      <c r="G65" s="7">
        <v>10</v>
      </c>
      <c r="H65" s="7">
        <v>361</v>
      </c>
      <c r="I65" s="7">
        <v>34</v>
      </c>
      <c r="J65" s="7">
        <v>5</v>
      </c>
      <c r="K65" s="7">
        <v>165</v>
      </c>
      <c r="L65" s="7">
        <v>42035</v>
      </c>
      <c r="M65" s="7">
        <v>36732556</v>
      </c>
      <c r="N65" s="7">
        <v>2195</v>
      </c>
      <c r="O65" s="7">
        <f t="shared" si="0"/>
        <v>59.7562554590538</v>
      </c>
      <c r="P65" s="11">
        <v>945</v>
      </c>
      <c r="Q65" s="16">
        <f t="shared" si="1"/>
        <v>2.248126561199</v>
      </c>
      <c r="R65" s="11">
        <v>211</v>
      </c>
      <c r="S65" s="11">
        <v>173</v>
      </c>
      <c r="T65" s="11">
        <v>2014</v>
      </c>
      <c r="U65" s="11">
        <v>8</v>
      </c>
      <c r="V65" s="11">
        <v>2022</v>
      </c>
      <c r="W65" s="17">
        <f t="shared" si="2"/>
        <v>99.6043521266073</v>
      </c>
    </row>
    <row r="66" s="1" customFormat="1" spans="1:23">
      <c r="A66" s="6" t="s">
        <v>88</v>
      </c>
      <c r="B66" s="6" t="s">
        <v>24</v>
      </c>
      <c r="C66" s="7">
        <v>14</v>
      </c>
      <c r="D66" s="7">
        <v>60</v>
      </c>
      <c r="E66" s="7">
        <v>857</v>
      </c>
      <c r="F66" s="7">
        <v>3</v>
      </c>
      <c r="G66" s="7">
        <v>5</v>
      </c>
      <c r="H66" s="7">
        <v>238</v>
      </c>
      <c r="I66" s="7">
        <v>12</v>
      </c>
      <c r="J66" s="7">
        <v>1</v>
      </c>
      <c r="K66" s="7">
        <v>16</v>
      </c>
      <c r="L66" s="7">
        <v>51472</v>
      </c>
      <c r="M66" s="7">
        <v>47356761</v>
      </c>
      <c r="N66" s="7">
        <v>1206</v>
      </c>
      <c r="O66" s="7">
        <f>N66/M66*1000000</f>
        <v>25.4662686918136</v>
      </c>
      <c r="P66" s="11">
        <v>1064</v>
      </c>
      <c r="Q66" s="16">
        <f>P66/L66*100</f>
        <v>2.06714330121231</v>
      </c>
      <c r="R66" s="11">
        <v>94</v>
      </c>
      <c r="S66" s="11">
        <v>18</v>
      </c>
      <c r="T66" s="11">
        <v>1185</v>
      </c>
      <c r="U66" s="11">
        <v>3</v>
      </c>
      <c r="V66" s="11">
        <v>1188</v>
      </c>
      <c r="W66" s="17">
        <f>T66/V66*100</f>
        <v>99.7474747474748</v>
      </c>
    </row>
    <row r="67" s="1" customFormat="1" spans="1:23">
      <c r="A67" s="6" t="s">
        <v>89</v>
      </c>
      <c r="B67" s="6" t="s">
        <v>24</v>
      </c>
      <c r="C67" s="7">
        <v>846</v>
      </c>
      <c r="D67" s="7">
        <v>7453</v>
      </c>
      <c r="E67" s="7">
        <v>3272</v>
      </c>
      <c r="F67" s="7">
        <v>283</v>
      </c>
      <c r="G67" s="7">
        <v>207</v>
      </c>
      <c r="H67" s="7">
        <v>544</v>
      </c>
      <c r="I67" s="7">
        <v>152</v>
      </c>
      <c r="J67" s="7">
        <v>28</v>
      </c>
      <c r="K67" s="7">
        <v>14</v>
      </c>
      <c r="L67" s="7">
        <v>45199</v>
      </c>
      <c r="M67" s="7">
        <v>83846042</v>
      </c>
      <c r="N67" s="7">
        <v>12799</v>
      </c>
      <c r="O67" s="7">
        <f>N67/M67*1000000</f>
        <v>152.648827478344</v>
      </c>
      <c r="P67" s="11">
        <v>10406</v>
      </c>
      <c r="Q67" s="16">
        <f>P67/L67*100</f>
        <v>23.0226332440983</v>
      </c>
      <c r="R67" s="11">
        <v>1933</v>
      </c>
      <c r="S67" s="11">
        <v>164</v>
      </c>
      <c r="T67" s="11">
        <v>12635</v>
      </c>
      <c r="U67" s="11">
        <v>0</v>
      </c>
      <c r="V67" s="11">
        <v>12635</v>
      </c>
      <c r="W67" s="17">
        <f>T67/V67*100</f>
        <v>100</v>
      </c>
    </row>
    <row r="68" s="1" customFormat="1" spans="1:23">
      <c r="A68" s="6" t="s">
        <v>90</v>
      </c>
      <c r="B68" s="6" t="s">
        <v>24</v>
      </c>
      <c r="C68" s="7">
        <v>29</v>
      </c>
      <c r="D68" s="7">
        <v>109</v>
      </c>
      <c r="E68" s="7">
        <v>642</v>
      </c>
      <c r="F68" s="7">
        <v>5</v>
      </c>
      <c r="G68" s="7">
        <v>19</v>
      </c>
      <c r="H68" s="7">
        <v>87</v>
      </c>
      <c r="I68" s="7">
        <v>14</v>
      </c>
      <c r="J68" s="7">
        <v>1</v>
      </c>
      <c r="K68" s="7">
        <v>5</v>
      </c>
      <c r="L68" s="7">
        <v>29452</v>
      </c>
      <c r="M68" s="7">
        <v>34719346</v>
      </c>
      <c r="N68" s="7">
        <v>911</v>
      </c>
      <c r="O68" s="7">
        <f>N68/M68*1000000</f>
        <v>26.2389735106185</v>
      </c>
      <c r="P68" s="11">
        <v>831</v>
      </c>
      <c r="Q68" s="16">
        <f>P68/L68*100</f>
        <v>2.82154013309792</v>
      </c>
      <c r="R68" s="11">
        <v>63</v>
      </c>
      <c r="S68" s="11">
        <v>10</v>
      </c>
      <c r="T68" s="11">
        <v>896</v>
      </c>
      <c r="U68" s="11">
        <v>5</v>
      </c>
      <c r="V68" s="11">
        <v>901</v>
      </c>
      <c r="W68" s="17">
        <f>T68/V68*100</f>
        <v>99.4450610432852</v>
      </c>
    </row>
    <row r="69" s="1" customFormat="1" spans="1:23">
      <c r="A69" s="6" t="s">
        <v>91</v>
      </c>
      <c r="B69" s="6" t="s">
        <v>24</v>
      </c>
      <c r="C69" s="7">
        <v>29</v>
      </c>
      <c r="D69" s="7">
        <v>149</v>
      </c>
      <c r="E69" s="7">
        <v>1617</v>
      </c>
      <c r="F69" s="7">
        <v>28</v>
      </c>
      <c r="G69" s="7">
        <v>24</v>
      </c>
      <c r="H69" s="7">
        <v>142</v>
      </c>
      <c r="I69" s="7">
        <v>8</v>
      </c>
      <c r="J69" s="7">
        <v>2</v>
      </c>
      <c r="K69" s="7">
        <v>12</v>
      </c>
      <c r="L69" s="7">
        <v>41297</v>
      </c>
      <c r="M69" s="7">
        <v>43031449</v>
      </c>
      <c r="N69" s="7">
        <v>2011</v>
      </c>
      <c r="O69" s="7">
        <f>N69/M69*1000000</f>
        <v>46.7332624564885</v>
      </c>
      <c r="P69" s="11">
        <v>1763</v>
      </c>
      <c r="Q69" s="16">
        <f>P69/L69*100</f>
        <v>4.26907523548926</v>
      </c>
      <c r="R69" s="11">
        <v>199</v>
      </c>
      <c r="S69" s="11">
        <v>20</v>
      </c>
      <c r="T69" s="11">
        <v>1960</v>
      </c>
      <c r="U69" s="11">
        <v>31</v>
      </c>
      <c r="V69" s="11">
        <v>1991</v>
      </c>
      <c r="W69" s="17">
        <f>T69/V69*100</f>
        <v>98.4429934706178</v>
      </c>
    </row>
    <row r="70" s="1" customFormat="1" spans="1:23">
      <c r="A70" s="6" t="s">
        <v>92</v>
      </c>
      <c r="B70" s="6" t="s">
        <v>24</v>
      </c>
      <c r="C70" s="7">
        <v>10</v>
      </c>
      <c r="D70" s="7">
        <v>61</v>
      </c>
      <c r="E70" s="7">
        <v>1392</v>
      </c>
      <c r="F70" s="7">
        <v>7</v>
      </c>
      <c r="G70" s="7">
        <v>12</v>
      </c>
      <c r="H70" s="7">
        <v>190</v>
      </c>
      <c r="I70" s="7">
        <v>121</v>
      </c>
      <c r="J70" s="7">
        <v>5</v>
      </c>
      <c r="K70" s="7">
        <v>65</v>
      </c>
      <c r="L70" s="7">
        <v>31948</v>
      </c>
      <c r="M70" s="7">
        <v>38812332</v>
      </c>
      <c r="N70" s="7">
        <v>1863</v>
      </c>
      <c r="O70" s="7">
        <f>N70/M70*1000000</f>
        <v>48.0002077690153</v>
      </c>
      <c r="P70" s="11">
        <v>1188</v>
      </c>
      <c r="Q70" s="16">
        <f>P70/L70*100</f>
        <v>3.71854263177664</v>
      </c>
      <c r="R70" s="11">
        <v>192</v>
      </c>
      <c r="S70" s="11">
        <v>91</v>
      </c>
      <c r="T70" s="11">
        <v>1752</v>
      </c>
      <c r="U70" s="11">
        <v>20</v>
      </c>
      <c r="V70" s="11">
        <v>1772</v>
      </c>
      <c r="W70" s="17">
        <f>T70/V70*100</f>
        <v>98.8713318284424</v>
      </c>
    </row>
    <row r="71" s="1" customFormat="1" spans="1:23">
      <c r="A71" s="6" t="s">
        <v>93</v>
      </c>
      <c r="B71" s="6" t="s">
        <v>24</v>
      </c>
      <c r="C71" s="7">
        <v>118</v>
      </c>
      <c r="D71" s="7">
        <v>110</v>
      </c>
      <c r="E71" s="7">
        <v>324</v>
      </c>
      <c r="F71" s="7">
        <v>9</v>
      </c>
      <c r="G71" s="7">
        <v>9</v>
      </c>
      <c r="H71" s="7">
        <v>68</v>
      </c>
      <c r="I71" s="7">
        <v>17</v>
      </c>
      <c r="J71" s="7">
        <v>1</v>
      </c>
      <c r="K71" s="7">
        <v>14</v>
      </c>
      <c r="L71" s="7">
        <v>26346</v>
      </c>
      <c r="M71" s="7">
        <v>29958339</v>
      </c>
      <c r="N71" s="7">
        <v>670</v>
      </c>
      <c r="O71" s="7">
        <f>N71/M71*1000000</f>
        <v>22.3643907627856</v>
      </c>
      <c r="P71" s="11">
        <v>620</v>
      </c>
      <c r="Q71" s="16">
        <f>P71/L71*100</f>
        <v>2.35329841342139</v>
      </c>
      <c r="R71" s="11">
        <v>44</v>
      </c>
      <c r="S71" s="11">
        <v>14</v>
      </c>
      <c r="T71" s="11">
        <v>624</v>
      </c>
      <c r="U71" s="11">
        <v>32</v>
      </c>
      <c r="V71" s="11">
        <v>656</v>
      </c>
      <c r="W71" s="17">
        <f>T71/V71*100</f>
        <v>95.1219512195122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杨小二</cp:lastModifiedBy>
  <dcterms:created xsi:type="dcterms:W3CDTF">2020-10-15T07:11:00Z</dcterms:created>
  <dcterms:modified xsi:type="dcterms:W3CDTF">2020-10-28T06:24:51Z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